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none" defaultThemeVersion="124226"/>
  <bookViews>
    <workbookView xWindow="84" yWindow="96" windowWidth="22488" windowHeight="9396"/>
  </bookViews>
  <sheets>
    <sheet name="Instruktioner" sheetId="6" r:id="rId1"/>
    <sheet name="Totalkostnad" sheetId="1" r:id="rId2"/>
    <sheet name="Reseptet" sheetId="7" r:id="rId3"/>
    <sheet name="Patientdataargivet" sheetId="8" r:id="rId4"/>
    <sheet name="Org 1" sheetId="2" state="hidden" r:id="rId5"/>
    <sheet name="Org 2 jne." sheetId="3" state="hidden" r:id="rId6"/>
    <sheet name="Klientdataargivet för socialvår" sheetId="9" r:id="rId7"/>
  </sheets>
  <definedNames>
    <definedName name="_1.1">Instruktioner!$B$6</definedName>
    <definedName name="_1.2">Instruktioner!$B$7</definedName>
    <definedName name="_1.3">Instruktioner!$B$8</definedName>
    <definedName name="_1_Käyttöoikeudet">Instruktioner!$A$5</definedName>
    <definedName name="_2.1">Instruktioner!$B$11</definedName>
    <definedName name="_2.2">Instruktioner!#REF!</definedName>
    <definedName name="_2.3">Instruktioner!$B$13</definedName>
    <definedName name="_2.4">Instruktioner!$B$14</definedName>
    <definedName name="_2.5">Instruktioner!$B$15</definedName>
    <definedName name="_2.6">Instruktioner!$B$12</definedName>
    <definedName name="_2_Koneet__laitteet__tietoliikenne">Instruktioner!$A$10</definedName>
    <definedName name="_3.1">Instruktioner!$B$19</definedName>
    <definedName name="_3.2">Instruktioner!$B$20</definedName>
    <definedName name="_3.3">Instruktioner!$B$21</definedName>
    <definedName name="_3.4">Instruktioner!$B$22</definedName>
    <definedName name="_3_Kansalliset_kustannukset">Instruktioner!#REF!</definedName>
    <definedName name="_4.1">Instruktioner!$B$26</definedName>
    <definedName name="_4.10">Instruktioner!#REF!</definedName>
    <definedName name="_4.11">Instruktioner!$B$35</definedName>
    <definedName name="_4.12">Instruktioner!$B$36</definedName>
    <definedName name="_4.13">Instruktioner!$B$37</definedName>
    <definedName name="_4.14">Instruktioner!$B$38</definedName>
    <definedName name="_4.15">Instruktioner!$B$39</definedName>
    <definedName name="_4.16">Instruktioner!$B$40</definedName>
    <definedName name="_4.2">Instruktioner!$B$27</definedName>
    <definedName name="_4.3">Instruktioner!$B$28</definedName>
    <definedName name="_4.4">Instruktioner!$B$29</definedName>
    <definedName name="_4.5">Instruktioner!$B$30</definedName>
    <definedName name="_4.6">Instruktioner!$B$31</definedName>
    <definedName name="_4.7">Instruktioner!$B$32</definedName>
    <definedName name="_4.8">Instruktioner!$B$33</definedName>
    <definedName name="_4.9">Instruktioner!$B$34</definedName>
    <definedName name="_4_Oma_työ">Instruktioner!$A$25</definedName>
    <definedName name="_5.1">Instruktioner!$B$43</definedName>
    <definedName name="_5.2">Instruktioner!$B$44</definedName>
    <definedName name="_5.3">Instruktioner!$B$45</definedName>
    <definedName name="_5.4">Instruktioner!$B$46</definedName>
    <definedName name="_5.5">Instruktioner!$B$47</definedName>
    <definedName name="_5_Ostettu_työ">Instruktioner!$A$42</definedName>
    <definedName name="_6.1">Instruktioner!$B$50</definedName>
    <definedName name="_6.2">Instruktioner!$B$51</definedName>
    <definedName name="_6.3">Instruktioner!$B$52</definedName>
    <definedName name="_6.4">Instruktioner!$B$53</definedName>
    <definedName name="_6_Koulutus">Instruktioner!$A$49</definedName>
    <definedName name="_7.1">Instruktioner!$B$56</definedName>
    <definedName name="_7.2">Instruktioner!$B$57</definedName>
    <definedName name="_7.3">Instruktioner!$B$58</definedName>
    <definedName name="_7.4">Instruktioner!$B$59</definedName>
    <definedName name="_7_Muut_kustannukset">Instruktioner!$A$55</definedName>
    <definedName name="_8.1">Instruktioner!$B$62</definedName>
    <definedName name="_8.2">Instruktioner!$B$63</definedName>
    <definedName name="_8.3">Instruktioner!$B$64</definedName>
    <definedName name="_8.4">Instruktioner!$B$64</definedName>
    <definedName name="_8.5">Instruktioner!#REF!</definedName>
    <definedName name="_8_KanTa_liitännäisprojektit">Instruktioner!$A$61</definedName>
    <definedName name="_Kansalliset_kustannukset" localSheetId="0">Instruktioner!$A$18</definedName>
    <definedName name="_Kuntaliitos">Instruktioner!#REF!</definedName>
  </definedNames>
  <calcPr calcId="145621"/>
</workbook>
</file>

<file path=xl/calcChain.xml><?xml version="1.0" encoding="utf-8"?>
<calcChain xmlns="http://schemas.openxmlformats.org/spreadsheetml/2006/main">
  <c r="C11" i="9" l="1"/>
  <c r="C10" i="9"/>
  <c r="C9" i="9"/>
  <c r="C8" i="9"/>
  <c r="C7" i="9"/>
  <c r="C11" i="8"/>
  <c r="C10" i="8"/>
  <c r="C9" i="8"/>
  <c r="C8" i="8"/>
  <c r="C7" i="8"/>
  <c r="F69" i="9"/>
  <c r="F1" i="9" s="1"/>
  <c r="E69" i="9"/>
  <c r="E1" i="9" s="1"/>
  <c r="F6" i="9"/>
  <c r="E6" i="9"/>
  <c r="F69" i="8"/>
  <c r="E69" i="8"/>
  <c r="F6" i="8"/>
  <c r="E6" i="8"/>
  <c r="F1" i="8"/>
  <c r="E1" i="8"/>
  <c r="C11" i="7"/>
  <c r="C10" i="7"/>
  <c r="C9" i="7"/>
  <c r="C8" i="7"/>
  <c r="C7" i="7"/>
  <c r="F67" i="1"/>
  <c r="E67" i="1"/>
  <c r="F66" i="1"/>
  <c r="E66" i="1"/>
  <c r="F63" i="1"/>
  <c r="E63" i="1"/>
  <c r="F62" i="1"/>
  <c r="E62" i="1"/>
  <c r="F61" i="1"/>
  <c r="E61" i="1"/>
  <c r="F60" i="1"/>
  <c r="E60" i="1"/>
  <c r="F57" i="1"/>
  <c r="E57" i="1"/>
  <c r="F56" i="1"/>
  <c r="E56" i="1"/>
  <c r="F55" i="1"/>
  <c r="E55" i="1"/>
  <c r="F54" i="1"/>
  <c r="E54" i="1"/>
  <c r="F51" i="1"/>
  <c r="E51" i="1"/>
  <c r="F50" i="1"/>
  <c r="E50" i="1"/>
  <c r="F49" i="1"/>
  <c r="E49" i="1"/>
  <c r="F48" i="1"/>
  <c r="E48" i="1"/>
  <c r="F47" i="1"/>
  <c r="E47"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7" i="1"/>
  <c r="E27" i="1"/>
  <c r="F26" i="1"/>
  <c r="E26" i="1"/>
  <c r="F25" i="1"/>
  <c r="E25" i="1"/>
  <c r="F24" i="1"/>
  <c r="E24" i="1"/>
  <c r="F21" i="1"/>
  <c r="E21" i="1"/>
  <c r="F20" i="1"/>
  <c r="E20" i="1"/>
  <c r="F19" i="1"/>
  <c r="E19" i="1"/>
  <c r="F18" i="1"/>
  <c r="E18" i="1"/>
  <c r="F17" i="1"/>
  <c r="E17" i="1"/>
  <c r="F14" i="1"/>
  <c r="E14" i="1"/>
  <c r="F13" i="1"/>
  <c r="E13" i="1"/>
  <c r="F12" i="1"/>
  <c r="E12" i="1"/>
  <c r="F11" i="1"/>
  <c r="E11" i="1"/>
  <c r="F10" i="1"/>
  <c r="E10" i="1"/>
  <c r="F9" i="1"/>
  <c r="E9" i="1"/>
  <c r="F8" i="1"/>
  <c r="E8" i="1"/>
  <c r="F7" i="1"/>
  <c r="E7" i="1"/>
  <c r="F69" i="7" l="1"/>
  <c r="F1" i="7" s="1"/>
  <c r="E69" i="7"/>
  <c r="E1" i="7" s="1"/>
  <c r="F6" i="7"/>
  <c r="E6" i="7"/>
  <c r="F66" i="2"/>
  <c r="E66" i="2"/>
  <c r="A2" i="3"/>
  <c r="A1" i="3"/>
  <c r="A2" i="2"/>
  <c r="A1" i="2"/>
  <c r="E69" i="1" l="1"/>
  <c r="E1" i="1" s="1"/>
  <c r="F69" i="1"/>
  <c r="F1" i="1" s="1"/>
  <c r="E6" i="1"/>
  <c r="F6" i="1"/>
</calcChain>
</file>

<file path=xl/sharedStrings.xml><?xml version="1.0" encoding="utf-8"?>
<sst xmlns="http://schemas.openxmlformats.org/spreadsheetml/2006/main" count="604" uniqueCount="245">
  <si>
    <t>Kortinlukijat</t>
  </si>
  <si>
    <t>Liittymät</t>
  </si>
  <si>
    <t>Projektinhallinta</t>
  </si>
  <si>
    <t>Valmisohjelmistot (kuten Avaintec XDSS…)</t>
  </si>
  <si>
    <t>2 Koneet, laitteet, tietoliikenne</t>
  </si>
  <si>
    <t>Palvelimet, levytila</t>
  </si>
  <si>
    <t>Valvonta</t>
  </si>
  <si>
    <t>Palveluvarmenteet</t>
  </si>
  <si>
    <t>Kortit - Terveydenhuollon ammattihenkilöt</t>
  </si>
  <si>
    <t>Kortit - Muut ammattihenkilöt (muu ja muumuu)</t>
  </si>
  <si>
    <t>Projektin suunnittelu</t>
  </si>
  <si>
    <t>Muut projektista aiheutuvat työt (roolien mukaan, koulutustyö erikseen)</t>
  </si>
  <si>
    <r>
      <rPr>
        <b/>
        <sz val="11"/>
        <color indexed="8"/>
        <rFont val="Calibri"/>
        <family val="2"/>
      </rPr>
      <t>5 Ostettu työ</t>
    </r>
    <r>
      <rPr>
        <sz val="11"/>
        <color theme="1"/>
        <rFont val="Calibri"/>
        <family val="2"/>
        <scheme val="minor"/>
      </rPr>
      <t xml:space="preserve"> - toimittajien tai muiden asiantuntijoiden tekemä työ</t>
    </r>
  </si>
  <si>
    <t>Kokoukset</t>
  </si>
  <si>
    <t>Asiantuntijatyöt</t>
  </si>
  <si>
    <t>Konversiot</t>
  </si>
  <si>
    <t>6 Koulutus</t>
  </si>
  <si>
    <t>Kouluttajat</t>
  </si>
  <si>
    <t>Sijaiset</t>
  </si>
  <si>
    <t>Tilat, laitteet, materiaalit</t>
  </si>
  <si>
    <t>7 Muut kustannukset</t>
  </si>
  <si>
    <t>Tilat</t>
  </si>
  <si>
    <t>Kalusteet</t>
  </si>
  <si>
    <r>
      <t xml:space="preserve">4 Oma työ </t>
    </r>
    <r>
      <rPr>
        <i/>
        <sz val="11"/>
        <color indexed="8"/>
        <rFont val="Calibri"/>
        <family val="2"/>
      </rPr>
      <t>- n htp á x € - tehtävistä erillinen KunTo-dokumentti</t>
    </r>
  </si>
  <si>
    <t>toimittajalta</t>
  </si>
  <si>
    <t>Peruste/huom</t>
  </si>
  <si>
    <t>Luvat, auditoinnit?</t>
  </si>
  <si>
    <t>Tukipalvelut</t>
  </si>
  <si>
    <t>Projektinhallinta - vaiheistusdokumentin mukaiset tehtävät</t>
  </si>
  <si>
    <t>Testaukset ja hyväksymiskatselmukset</t>
  </si>
  <si>
    <t>Talous- ja henkilöstöhallinto (jos ostettu ulkoa projektille)</t>
  </si>
  <si>
    <t>Matkat ja majoitukset</t>
  </si>
  <si>
    <t>Painotuotteet</t>
  </si>
  <si>
    <t>Kuljetukset ja tapahtumapalvelut (seminaarien järjestelyt tms.)</t>
  </si>
  <si>
    <t>YHTEENSÄ</t>
  </si>
  <si>
    <t>Tietosuojavastaava (yms. uudet roolit…)</t>
  </si>
  <si>
    <t>Muut hankinnat, joiden kustannukset halutaan tähän.(Codeserver)</t>
  </si>
  <si>
    <t>Mahdolliset laiteuusinnat, testaus- ja koulutuskalusto</t>
  </si>
  <si>
    <t>Kortinlukijaohjelmisto?</t>
  </si>
  <si>
    <t>Jatkuva kustannus (€/kk)</t>
  </si>
  <si>
    <r>
      <t xml:space="preserve">1 Käyttöoikeudet, </t>
    </r>
    <r>
      <rPr>
        <i/>
        <sz val="11"/>
        <color indexed="8"/>
        <rFont val="Calibri"/>
        <family val="2"/>
      </rPr>
      <t>näiden maksupostit lankeavat esim. tuotantokäytön aloituksessa</t>
    </r>
  </si>
  <si>
    <t>3 Kansalliset kustannukset</t>
  </si>
  <si>
    <t>NVK/Maksujaosto</t>
  </si>
  <si>
    <t>Kansallisten palvelujen käyttömaksut</t>
  </si>
  <si>
    <t>Tietoliikenne KanTa-palveluihin</t>
  </si>
  <si>
    <t>8 eResepti liitännäisprojektit</t>
  </si>
  <si>
    <t>Käyttövaltuuksien hallinnan kehittäminen, kertakirjautuminen</t>
  </si>
  <si>
    <t>Tietoturvatoimintaan liittyvä kehittäminen</t>
  </si>
  <si>
    <t>Muiden kuin potilastietojen arkistointi</t>
  </si>
  <si>
    <t>Kustannus</t>
  </si>
  <si>
    <t>eArkisto (tämä on tässä yhteydessä vaiheistettu erilliseksi kokonaisuudeksi)</t>
  </si>
  <si>
    <t>Väestöpohja</t>
  </si>
  <si>
    <t xml:space="preserve">Perusjärjestelmän versiopäivitys </t>
  </si>
  <si>
    <t>Kustannuserä (vain ne kustannustekijät, jotka eivät tule alueellisesti)</t>
  </si>
  <si>
    <t>KunTo-osuus (vain shp!)</t>
  </si>
  <si>
    <t>Alueellinen yhteistyö - organisaation osuus</t>
  </si>
  <si>
    <t>1.1</t>
  </si>
  <si>
    <t>1.2</t>
  </si>
  <si>
    <t>1.3</t>
  </si>
  <si>
    <t>1.4</t>
  </si>
  <si>
    <t>1.1.1</t>
  </si>
  <si>
    <t>1.1.2</t>
  </si>
  <si>
    <t>1.1.3</t>
  </si>
  <si>
    <t>1.1.4</t>
  </si>
  <si>
    <t>2.1</t>
  </si>
  <si>
    <t>2.2</t>
  </si>
  <si>
    <t>2.3</t>
  </si>
  <si>
    <t>2.4</t>
  </si>
  <si>
    <t>2.5</t>
  </si>
  <si>
    <t>3.1</t>
  </si>
  <si>
    <t>3.2</t>
  </si>
  <si>
    <t>3.3</t>
  </si>
  <si>
    <t>3.4</t>
  </si>
  <si>
    <t>4.1</t>
  </si>
  <si>
    <t>4.2</t>
  </si>
  <si>
    <t>4.3</t>
  </si>
  <si>
    <t>4.4</t>
  </si>
  <si>
    <t>4.5</t>
  </si>
  <si>
    <t>4.6</t>
  </si>
  <si>
    <t>4.7</t>
  </si>
  <si>
    <t>4.8</t>
  </si>
  <si>
    <t>5.1</t>
  </si>
  <si>
    <t>5.2</t>
  </si>
  <si>
    <t>5.3</t>
  </si>
  <si>
    <t>5.4</t>
  </si>
  <si>
    <t>6.1</t>
  </si>
  <si>
    <t>6.2</t>
  </si>
  <si>
    <t>6.3</t>
  </si>
  <si>
    <t>7.1</t>
  </si>
  <si>
    <t>7.2</t>
  </si>
  <si>
    <t>7.3</t>
  </si>
  <si>
    <t>7.4</t>
  </si>
  <si>
    <t>8.1</t>
  </si>
  <si>
    <t>8.2</t>
  </si>
  <si>
    <t>4.9</t>
  </si>
  <si>
    <t>4.10</t>
  </si>
  <si>
    <t>5.5</t>
  </si>
  <si>
    <t>6.4</t>
  </si>
  <si>
    <t>4.11</t>
  </si>
  <si>
    <t>4.12</t>
  </si>
  <si>
    <t>4.13</t>
  </si>
  <si>
    <t>1.1.5</t>
  </si>
  <si>
    <t>4.14</t>
  </si>
  <si>
    <t>4.15</t>
  </si>
  <si>
    <t>4.16</t>
  </si>
  <si>
    <t xml:space="preserve">   4.3</t>
  </si>
  <si>
    <t xml:space="preserve">   4.14</t>
  </si>
  <si>
    <t>3.5</t>
  </si>
  <si>
    <t>3.6</t>
  </si>
  <si>
    <t>Anvisningssida</t>
  </si>
  <si>
    <t>Punkt</t>
  </si>
  <si>
    <t>Anvisning</t>
  </si>
  <si>
    <t>Kostnader för ibruktagande av Kanta</t>
  </si>
  <si>
    <t>1 Behörigheter</t>
  </si>
  <si>
    <t>2 Maskiner, utrustning, datakommunikation</t>
  </si>
  <si>
    <t>Kostnaderna för användartjänsterna samlas i denna punkt. Om serverkapaciteten och datakommunikationen o.d. skaffas i form av en tjänst i stället för en investering, kan kostnaderna för tjänsten bokföras som fortlöpande kostnader.
Likaså kan eventuella tilläggstjänster till den existerande servicenivån utgöras av kostnader som användningen av Kanta-tjänsterna ger upphov till.
Övervakningen, kontrollen och stödtjänsterna i anslutning till tekniken finns i denna punkt, eftersom de ofta tillsammans med hårdvarukapaciteten hör till användartjänsten. (Ett alternativt ställe hade varit eget eller köpt arbete, men det rekommenderas att enbart arbete som utförs under projekttiden bokförs där. Den tekniska övervakningen är fortlöpande)
De tekniska krav som ställs på företaget/yrkesutövaren kan medföra behov av att förbättra driftssäkerheten t.ex. genom att dubbelrikta utrustningen eller öka datakommunikationens hastighet, bl.a. ersäta VPN-röret.Man måste komma ihåg att beakta dessa saker när den tekniska implementeringen planeras och budgeteras.</t>
  </si>
  <si>
    <t>Servrar och diskutrymme: Om implementeringen av Receptet och Patientdataarkivet eller Klientdataarkivet för socialvården medför kostnader för servrarna, registreras dessa kostnader här.</t>
  </si>
  <si>
    <t>Eventuella nya enheter, test- och utbildningsmateriel</t>
  </si>
  <si>
    <r>
      <t>Övervakning: Till exempel övervakningen av och kontrollen över Receptarkivets meddelandetjänst är ett sannolikt tillägg till de befintliga kontrolltjänsterna. Sändning av recept samt beredskap att ta emot begäran om förnyelse. Utgångspunkt för planeringen är en peciserad beskrivning av ansvaret hos olika aktörer, FPA, tjänsteleverantören m.fl. parter</t>
    </r>
    <r>
      <rPr>
        <sz val="11"/>
        <rFont val="Arial"/>
        <family val="2"/>
      </rPr>
      <t xml:space="preserve">: </t>
    </r>
    <r>
      <rPr>
        <sz val="11"/>
        <rFont val="Arial"/>
        <family val="2"/>
      </rPr>
      <t xml:space="preserve">https://www.kanta.fi/fi/ammattilaiset/tietojen-kaytto-ja-valvonta </t>
    </r>
    <r>
      <rPr>
        <strike/>
        <sz val="11"/>
        <rFont val="Arial"/>
        <family val="2"/>
      </rPr>
      <t xml:space="preserve"> </t>
    </r>
  </si>
  <si>
    <r>
      <t>Stödtjänst: Det tekniska stödets arrangemang för den ibruktagna Kanta-tjänsten</t>
    </r>
    <r>
      <rPr>
        <strike/>
        <sz val="11"/>
        <color indexed="8"/>
        <rFont val="Arial"/>
        <family val="2"/>
      </rPr>
      <t xml:space="preserve"> </t>
    </r>
    <r>
      <rPr>
        <sz val="11"/>
        <color indexed="8"/>
        <rFont val="Arial"/>
        <family val="2"/>
      </rPr>
      <t xml:space="preserve">https://www.kanta.fi/ammattilaiset/hairiotilanneohje </t>
    </r>
    <r>
      <rPr>
        <strike/>
        <sz val="11"/>
        <color indexed="8"/>
        <rFont val="Arial"/>
        <family val="2"/>
      </rPr>
      <t xml:space="preserve"> </t>
    </r>
  </si>
  <si>
    <t>3 Nationella kostnader</t>
  </si>
  <si>
    <r>
      <t>Certifikatkort: yrkeskort för social- och hälsovården, personalkort, aktörskort och testkort.</t>
    </r>
    <r>
      <rPr>
        <sz val="11"/>
        <color indexed="8"/>
        <rFont val="Arial"/>
        <family val="2"/>
      </rPr>
      <t xml:space="preserve"> https://eevertti.vrk.fi/terveydenhuollolle  </t>
    </r>
  </si>
  <si>
    <t>Med tanke på att någon person inte har det yrkes-, personal- eller aktörskort som behövs för att utföra de uppgifter som krävs är det skäl att skaffa reservkort till registreringspunkterna.</t>
  </si>
  <si>
    <t>Aktörens kostnader för inrättande av och verksamheten vid en eventuell registreringspunkt</t>
  </si>
  <si>
    <r>
      <t>Det föreskrivs årligen om den nationella användaravgiften för Receptet genom SHM:s avgiftsförordning</t>
    </r>
    <r>
      <rPr>
        <i/>
        <strike/>
        <sz val="11"/>
        <color indexed="8"/>
        <rFont val="Arial"/>
        <family val="2"/>
      </rPr>
      <t xml:space="preserve">. </t>
    </r>
  </si>
  <si>
    <r>
      <t>Det föreskrivs årligen om den nationella användaravgiften för Patientdataarkivet genom SHM:s avgiftsförordning</t>
    </r>
    <r>
      <rPr>
        <i/>
        <sz val="11"/>
        <color indexed="8"/>
        <rFont val="Arial"/>
        <family val="2"/>
      </rPr>
      <t>.</t>
    </r>
  </si>
  <si>
    <t>I punkten samarbete antecknas den arbetstid som används för eventuellt samarbete med andra aktörer</t>
  </si>
  <si>
    <t>I punkten administrativa beslut antecknas de arbetskostnader som hör till sammanställningen av projektplanen</t>
  </si>
  <si>
    <t>I punkten projekthantering antecknas kostnader som hänför sig till förberedelserna för och genomförandet av projektchefens möten och rapportering</t>
  </si>
  <si>
    <t>I punkten kommunikation antecknas det arbete som läggs ned på att bl.a. ordna evenemang och skriva meddelanden</t>
  </si>
  <si>
    <t>Här antecknas den arbetstid som läggs ned på anskaffning och distribution av certifikat</t>
  </si>
  <si>
    <t>Här antecknas de egna kostnaderna till den del det gäller versionsuppdateringar och test</t>
  </si>
  <si>
    <t>Här antecknas kostnaderna för de anvisningar och den planering i verksamhetsmodellerna som ansluter sig till företaget</t>
  </si>
  <si>
    <t>Här antecknas kostnaderna för den ekonomiska uppföljningen, om denna görs som eget arbete</t>
  </si>
  <si>
    <t>Resekostnader uppstår då man deltar i möten. De aktuella kostnaderna antecknas här</t>
  </si>
  <si>
    <t>Här antecknas det arbete som den dataskyddsansvariga utför och som hänför sig till ibruktagandet av Kanta-tjänsterna samt övervakningen och uppföljningen av användningen</t>
  </si>
  <si>
    <r>
      <t>Det är skäl att delta i nationella utbildningar, möten och seminarier</t>
    </r>
    <r>
      <rPr>
        <sz val="11"/>
        <color indexed="8"/>
        <rFont val="Arial"/>
        <family val="2"/>
      </rPr>
      <t>, bl.a. THL/OPER-seminarierna. Arbetstidskostnaderna för dessa antecknas här</t>
    </r>
  </si>
  <si>
    <r>
      <t>Ibruktagandet av Kanta-tjänsterna kräver arbete då det gäller hanteringen av behörigheter i anslutning till att parametrar skapas för klient</t>
    </r>
    <r>
      <rPr>
        <i/>
        <sz val="11"/>
        <color indexed="8"/>
        <rFont val="Arial"/>
        <family val="2"/>
      </rPr>
      <t>-</t>
    </r>
    <r>
      <rPr>
        <sz val="11"/>
        <color indexed="8"/>
        <rFont val="Arial"/>
        <family val="2"/>
      </rPr>
      <t xml:space="preserve"> och patientdatasystemen. Här antecknas administratörens kostnader i anslutning till att parametrar skapas</t>
    </r>
  </si>
  <si>
    <t>5 Köpt arbete</t>
  </si>
  <si>
    <t>Ibruktagandet av Kanta-tjänsterna kräver versionsuppdateringar i systemen. De kostnader som uppstår för externa aktörer som deltar i versionsuppdateringarna antecknas här</t>
  </si>
  <si>
    <t>Om andra experter deltar i bruktagandet, antecknas deras kostnader här</t>
  </si>
  <si>
    <t>Om ibruktagandet kräver en konvertering av uppgifterna, antecknas de aktuella kostnaderna i fråga om det köpta arbetet här</t>
  </si>
  <si>
    <t>Om projekthanteringen köps från en extern aktör, antecknas kostnaderna här, t.ex. extern konsult eller projektbyrå</t>
  </si>
  <si>
    <t>Om ekonomiförvaltningen köps från en extern aktör, antecknas detta här, t.ex. bokföringsbyrå</t>
  </si>
  <si>
    <t>6 Utbildning</t>
  </si>
  <si>
    <t>Kostnader för externa utbildare, t.ex. leverantörens utbildning om tillämpningen</t>
  </si>
  <si>
    <t>Om man under projektets gång blir tvungen att anställa ersättare, ska kostnaderna för dessa antecknas här</t>
  </si>
  <si>
    <t>För utbildningarna blir man eventuellt tvungen att köpa externa lokaler eller enheter samt en webbutbildningsmiljö. Dessa kostnader antecknas här</t>
  </si>
  <si>
    <t>7 Övriga kostnader</t>
  </si>
  <si>
    <t>Kontorskostnader för personal som har flyttats till projektet</t>
  </si>
  <si>
    <t>Inrednings- och utrustningskostnader för personal som har flyttats till projektet</t>
  </si>
  <si>
    <t>Kostnader för meddelanden, broschyrer och andra dylika produkter avsedda för kommunikation som producerats inom projektet</t>
  </si>
  <si>
    <t>Kostnader för evenemang som genomförs inom projektet (t.ex. transporter o.d.)</t>
  </si>
  <si>
    <t>Utveckling i anslutning till informationssäkerhetsverksamheten som anknyter till Kanta-projektet</t>
  </si>
  <si>
    <t>Exempelkostnader för ibruktagandet av Kanta totalt</t>
  </si>
  <si>
    <t>Kostnadspost</t>
  </si>
  <si>
    <t>Grund/obs</t>
  </si>
  <si>
    <t>Investeringskostnad ( € )</t>
  </si>
  <si>
    <t>Fortlöpande kostnad (€/mån.)</t>
  </si>
  <si>
    <r>
      <t xml:space="preserve">1 Behörigheter, </t>
    </r>
    <r>
      <rPr>
        <i/>
        <sz val="11"/>
        <color indexed="8"/>
        <rFont val="Arial"/>
        <family val="2"/>
      </rPr>
      <t>avgiftsposterna för dessa projiceras t.ex. då produktionsanvändningen börjar</t>
    </r>
  </si>
  <si>
    <t xml:space="preserve">Versionsuppdateringar av bassystemen </t>
  </si>
  <si>
    <t>från leverantören</t>
  </si>
  <si>
    <t>System 2 namn</t>
  </si>
  <si>
    <t>System 3 namn</t>
  </si>
  <si>
    <t>System 4 namn</t>
  </si>
  <si>
    <t>Färdig programvara</t>
  </si>
  <si>
    <t>Anslutningar</t>
  </si>
  <si>
    <t>Övriga anskaffningar vars kostnader man önskar införa här.(Codeserver, kortinloggning)</t>
  </si>
  <si>
    <t>Servrar, diskutrymme</t>
  </si>
  <si>
    <t>Kortläsare</t>
  </si>
  <si>
    <t>Övervakning</t>
  </si>
  <si>
    <t>Stödtjänster</t>
  </si>
  <si>
    <t>Certifikatkort - yrkeskort för social- och hälsovården, personalkort, aktörskort, testkort</t>
  </si>
  <si>
    <t>Reservkort</t>
  </si>
  <si>
    <t>Kanta-tjänsternas användaravgift</t>
  </si>
  <si>
    <r>
      <t xml:space="preserve">4 Eget arbete </t>
    </r>
    <r>
      <rPr>
        <i/>
        <sz val="11"/>
        <color indexed="8"/>
        <rFont val="Arial"/>
        <family val="2"/>
      </rPr>
      <t>- n dagsverken á x € - enligt en separat uppgiftslista</t>
    </r>
  </si>
  <si>
    <t>Samarbete med andra aktörer</t>
  </si>
  <si>
    <t>Administrativa beslut (projekt-, utbildnings- och kommunikationsplaner och -beslut)</t>
  </si>
  <si>
    <t>Projekthantering (möten och rapportering)</t>
  </si>
  <si>
    <t>Kommunikation (evenemang och meddelanden)</t>
  </si>
  <si>
    <t>Anskaffning och distribution av certifikat</t>
  </si>
  <si>
    <t>Genomgång av kraven och utarbetande av en plan för egenkontroll (definition, dokumentering och genomförande)</t>
  </si>
  <si>
    <t>Verksamhetsmodeller och anvisningar för dessa</t>
  </si>
  <si>
    <t>Ekonomisk uppföljning</t>
  </si>
  <si>
    <t>Resor och inkvartering</t>
  </si>
  <si>
    <t>Den dataskyddsansvarigas arbete (nya roller)</t>
  </si>
  <si>
    <t>Deltagande i nationella möten</t>
  </si>
  <si>
    <t>Utveckling av behörigheter</t>
  </si>
  <si>
    <r>
      <rPr>
        <b/>
        <sz val="11"/>
        <color indexed="8"/>
        <rFont val="Arial"/>
        <family val="2"/>
      </rPr>
      <t>5 Köpt arbete</t>
    </r>
    <r>
      <rPr>
        <sz val="11"/>
        <color indexed="8"/>
        <rFont val="Arial"/>
        <family val="2"/>
      </rPr>
      <t xml:space="preserve"> - arbete som utförs av leverantörer eller andra experter</t>
    </r>
  </si>
  <si>
    <t>Arbete med versionsbyte</t>
  </si>
  <si>
    <t>Expertarbete</t>
  </si>
  <si>
    <t>Konversioner</t>
  </si>
  <si>
    <t>Andra uppgifter, t.ex. projekthantering</t>
  </si>
  <si>
    <t>Ekonomiförvaltning och personaladministration (om köpt externt för projektet)</t>
  </si>
  <si>
    <t>Externa utbildare</t>
  </si>
  <si>
    <t>Interna utbildare</t>
  </si>
  <si>
    <t>Ersättare</t>
  </si>
  <si>
    <t>Lokaler, utrustning, material inkl. webbutbildningsmiljöer</t>
  </si>
  <si>
    <t>Lokaler</t>
  </si>
  <si>
    <t>Möbler</t>
  </si>
  <si>
    <t>Trycksaker</t>
  </si>
  <si>
    <t>Transporter och evenemangstjänster (seminariearrangemang e.d.)</t>
  </si>
  <si>
    <t>8 Kanta anslutande projekt</t>
  </si>
  <si>
    <t>Utveckling i anslutning till informationssäkerhetsverksamheten</t>
  </si>
  <si>
    <t>TOTALT</t>
  </si>
  <si>
    <t>Arkivering av andra data än patientuppgifter/klientuppgifter inom socialvården</t>
  </si>
  <si>
    <t>Eventuella nya enheter, test- och utbildningsmaterial</t>
  </si>
  <si>
    <r>
      <t xml:space="preserve">Arbete som kodtjänsten kräver (SOTE-organisationsregister / IAH-koder för självständiga yrkesutövare, </t>
    </r>
    <r>
      <rPr>
        <i/>
        <sz val="11"/>
        <color theme="1"/>
        <rFont val="Arial"/>
        <family val="2"/>
      </rPr>
      <t>Soteri-register</t>
    </r>
    <r>
      <rPr>
        <sz val="11"/>
        <color theme="1"/>
        <rFont val="Arial"/>
        <family val="2"/>
      </rPr>
      <t>)</t>
    </r>
  </si>
  <si>
    <t>Uppbyggnad av den tekniska miljön (inkl. arkitekturmodell, versionsuppdateringar, test, definition av PDS-parametrar)</t>
  </si>
  <si>
    <t>Lokaler, utrustning, material, inkl. webbutbildningsmiljöer</t>
  </si>
  <si>
    <t>Arkivering av andra data än patientuppgifter</t>
  </si>
  <si>
    <t xml:space="preserve">Exempelkostnader för ibruktagande av Patientdataarkivet </t>
  </si>
  <si>
    <t>Separata system</t>
  </si>
  <si>
    <t>Uppbyggnad av den tekniska miljön (inkl. arkitekturmodell, versionsuppdateringar, test, defintion av PDS-parametrar )</t>
  </si>
  <si>
    <t>Transporter och evenemangskostnader e.d.)</t>
  </si>
  <si>
    <t xml:space="preserve">Exempelkostnader för ibruktagande av Klientdataarkivet för socialvården </t>
  </si>
  <si>
    <t>Exempelkostnader för ibruktagande av Receptet</t>
  </si>
  <si>
    <t>8 Receptet anslutande projekt</t>
  </si>
  <si>
    <t>Separat system</t>
  </si>
  <si>
    <t>Eventella nya enheter, test- och utbildningsmateriel</t>
  </si>
  <si>
    <t xml:space="preserve">Certifikatkort - yrkeskort för social- och hälsovården, personalkort, aktörskort, testkort </t>
  </si>
  <si>
    <r>
      <t xml:space="preserve">Arbete som kodtjänsten kräver ( SOTE-organisationsregister / IAH-koder för självständiga yrkesutövare, </t>
    </r>
    <r>
      <rPr>
        <i/>
        <sz val="11"/>
        <color indexed="8"/>
        <rFont val="Arial"/>
        <family val="2"/>
      </rPr>
      <t>Soteri-register</t>
    </r>
    <r>
      <rPr>
        <sz val="11"/>
        <color indexed="8"/>
        <rFont val="Arial"/>
        <family val="2"/>
      </rPr>
      <t>)</t>
    </r>
  </si>
  <si>
    <r>
      <t xml:space="preserve">Uppbyggnad av den tekniska miljön (inkl. arkitekturmodell, versionsuppdateringar, test, definition av </t>
    </r>
    <r>
      <rPr>
        <sz val="11"/>
        <color indexed="8"/>
        <rFont val="Arial"/>
        <family val="2"/>
      </rPr>
      <t xml:space="preserve"> KDS-parametrar )</t>
    </r>
  </si>
  <si>
    <r>
      <t>Uppbyggnad av den tekniska miljön (inkl. arkitekturmodell, versionsuppdateringar, test, defintion av PDS</t>
    </r>
    <r>
      <rPr>
        <i/>
        <sz val="11"/>
        <color theme="1"/>
        <rFont val="Arial"/>
        <family val="2"/>
      </rPr>
      <t>/KDS</t>
    </r>
    <r>
      <rPr>
        <sz val="11"/>
        <color theme="1"/>
        <rFont val="Arial"/>
        <family val="2"/>
      </rPr>
      <t xml:space="preserve"> parametrar)</t>
    </r>
  </si>
  <si>
    <t>Utveckliing av behörigheter</t>
  </si>
  <si>
    <t>Arbete med versionsarbete</t>
  </si>
  <si>
    <t>Ekonomiförvalning och personaladministration (om köpt externt för projektet)</t>
  </si>
  <si>
    <t>Arkivering av andra data än klientuppgifter inom socialvården</t>
  </si>
  <si>
    <t>I denna punkt samlas de kostnader som anskaffningen av behörigheter till olika slags programvara ger upphov till. Behörigheten kan vara en köpt licens (investering) eller ha skaffats som en tjänst (fortlöpande kostnad). En del av behörigheterna anknyter till versionerna av Kanta-tjänsterna i systemen, men tillämpningen av dessa kan stödja sig på olika färdiga program, till exempel databas- eller meddelandeförmedlingsservrar.
Licensieringssätten varierar, men de huvudsakliga typerna är licenser som grundar sig på antalet arbetsstationer, antalet användare, antalet uppgifter, eller företagets storlek/omsättning. Förbered dig genom att färdigt samla de ovannämnda uppgifterna i tid.</t>
  </si>
  <si>
    <t>Denna stomme för kostnadstabellen är avsedd för uppföljningen av kostnaderna för ibruktagandet av Kanta-tjänsterna. Kostnadsslagen följer exempelmässigt uppgifterna i Kanta-tjänsterna och de kostnader dessa ger upphov till. I tabellen finns separata mappar från vilka kostnaderna automatiskt summeras till mappen Kostnader sammanfattning.</t>
  </si>
  <si>
    <r>
      <t>De enskilda leverantörernas implementeringar av de system som ska anslutas til Kanta-tjänsterna kan kräva att man skaffar behörigheter till olika typer av färdig programvara.</t>
    </r>
    <r>
      <rPr>
        <sz val="11"/>
        <color indexed="10"/>
        <rFont val="Arial"/>
        <family val="2"/>
      </rPr>
      <t xml:space="preserve"> </t>
    </r>
    <r>
      <rPr>
        <sz val="11"/>
        <rFont val="Arial"/>
        <family val="2"/>
      </rPr>
      <t xml:space="preserve">
Leverantören av datasystemet måste tillfrågas om de extra systemkraven, om denne ännu inte har delgett dem på eget initiativ.</t>
    </r>
  </si>
  <si>
    <t>Användningen av Kanta-tjänsterna kräver versionsuppdateringar av de datasystem som används. Systemleverantören ska i god tid ombes precisera den versionsuppdatering som den nya Kanta-tjänsten kräver och övriga eventuella nya egenskaper som är nödvändiga för miljön samt de kostnadseffekter som dessa ger upphov till.
Prissättningen av versionerna är leverantörsspecifik och leverantören måste tillfrågas om detaljerna.</t>
  </si>
  <si>
    <t>Anslutningar: Till exempel en regional kodtjänst, anslutningar till medicineringsdelen, användaravgifter för Kanta-tjänsterna (enligt avgiftsförordningen)</t>
  </si>
  <si>
    <r>
      <t>Kortläsare: Enheter som är avsedda för läsning av certifikatkort. Läsaren kan vara en separat läsarenhet eller integrerad i tangetbordet.</t>
    </r>
    <r>
      <rPr>
        <sz val="11"/>
        <color indexed="8"/>
        <rFont val="Arial"/>
        <family val="2"/>
      </rPr>
      <t xml:space="preserve"> Det finns interna läsare för bärbara datorer. </t>
    </r>
  </si>
  <si>
    <t>Användaravgift för Klientdataarkivet för socialvården, 2019 tas ingen användaravgift ut</t>
  </si>
  <si>
    <t>Genomgång av kraven och utarbetande av planen för egenkontroll är en stor och resurskrävande helhet. Här antecknas de kostnader som både verksamhetsenheten för hälso- och sjukvård och den eventuella förmedlaren (eget arbete) har och som orsakas av beredningen av planen</t>
  </si>
  <si>
    <r>
      <t>Kostnader som planeringen av de</t>
    </r>
    <r>
      <rPr>
        <sz val="11"/>
        <color indexed="8"/>
        <rFont val="Arial"/>
        <family val="2"/>
      </rPr>
      <t xml:space="preserve"> SOTE-organisationsregisterkoder / IAH-koder för självständiga yrkesutövare som ska föras in i kodtjänsten ger upphov till</t>
    </r>
  </si>
  <si>
    <r>
      <t xml:space="preserve">Ibruktagandet av Patientdataarkivet och Klientdataarkviet för socialsvården omfattar en sammanställning av en arkivbildningsplan </t>
    </r>
    <r>
      <rPr>
        <sz val="11"/>
        <color indexed="8"/>
        <rFont val="Arial"/>
        <family val="2"/>
      </rPr>
      <t xml:space="preserve"> (ABP, och den arbetskostnad som denna ger upphov till antecknas här. </t>
    </r>
    <r>
      <rPr>
        <i/>
        <sz val="11"/>
        <color indexed="8"/>
        <rFont val="Arial"/>
        <family val="2"/>
      </rPr>
      <t>(En lagstadgad uppgift inom den offentliga förvaltningen)</t>
    </r>
  </si>
  <si>
    <r>
      <t>Kostnader för interna utbildare, t.ex. utbildning om verksamhetsmodellen, informationssäkerheten, tillämpningen och dokumenteringsberedskapen för administratörerna</t>
    </r>
    <r>
      <rPr>
        <sz val="11"/>
        <color indexed="8"/>
        <rFont val="Arial"/>
        <family val="2"/>
      </rPr>
      <t>.</t>
    </r>
  </si>
  <si>
    <t>Kostnader för arkivering av andra data än klient-/patientuppgifter (t.ex. i anslutning till tidsbeställning eller patientadministration)</t>
  </si>
  <si>
    <r>
      <t xml:space="preserve">Arkivariens arbete (sammanställning av </t>
    </r>
    <r>
      <rPr>
        <i/>
        <sz val="11"/>
        <color indexed="8"/>
        <rFont val="Arial"/>
        <family val="2"/>
      </rPr>
      <t>ABP</t>
    </r>
    <r>
      <rPr>
        <sz val="11"/>
        <color indexed="8"/>
        <rFont val="Arial"/>
        <family val="2"/>
      </rPr>
      <t>)</t>
    </r>
  </si>
  <si>
    <t xml:space="preserve">  4.13</t>
  </si>
  <si>
    <t>System 1 namn - exempel 1</t>
  </si>
  <si>
    <t>4 Eget arbete</t>
  </si>
  <si>
    <t>System 5 namn - exempel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</si>
</sst>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B]_-;\-* #,##0.00\ [$€-40B]_-;_-* &quot;-&quot;??\ [$€-40B]_-;_-@_-"/>
  </numFmts>
  <fonts count="26" x14ac:knownFonts="1">
    <font>
      <sz val="11"/>
      <color theme="1"/>
      <name val="Calibri"/>
      <family val="2"/>
      <scheme val="minor"/>
    </font>
    <font>
      <b/>
      <sz val="11"/>
      <color indexed="8"/>
      <name val="Calibri"/>
      <family val="2"/>
    </font>
    <font>
      <i/>
      <sz val="11"/>
      <color indexed="8"/>
      <name val="Calibri"/>
      <family val="2"/>
    </font>
    <font>
      <b/>
      <sz val="11"/>
      <color indexed="8"/>
      <name val="Calibri"/>
      <family val="2"/>
    </font>
    <font>
      <i/>
      <sz val="11"/>
      <color indexed="8"/>
      <name val="Calibri"/>
      <family val="2"/>
    </font>
    <font>
      <sz val="11"/>
      <color indexed="8"/>
      <name val="Arial"/>
      <family val="2"/>
    </font>
    <font>
      <b/>
      <sz val="11"/>
      <color indexed="8"/>
      <name val="Arial"/>
      <family val="2"/>
    </font>
    <font>
      <sz val="11"/>
      <name val="Arial"/>
      <family val="2"/>
    </font>
    <font>
      <i/>
      <sz val="11"/>
      <color indexed="8"/>
      <name val="Arial"/>
      <family val="2"/>
    </font>
    <font>
      <sz val="11"/>
      <color indexed="8"/>
      <name val="Arial"/>
      <family val="2"/>
    </font>
    <font>
      <b/>
      <sz val="11"/>
      <name val="Arial"/>
      <family val="2"/>
    </font>
    <font>
      <strike/>
      <sz val="11"/>
      <name val="Arial"/>
      <family val="2"/>
    </font>
    <font>
      <u/>
      <sz val="11"/>
      <name val="Arial"/>
      <family val="2"/>
    </font>
    <font>
      <i/>
      <sz val="11"/>
      <name val="Arial"/>
      <family val="2"/>
    </font>
    <font>
      <strike/>
      <sz val="11"/>
      <color indexed="8"/>
      <name val="Arial"/>
      <family val="2"/>
    </font>
    <font>
      <sz val="11"/>
      <color indexed="10"/>
      <name val="Arial"/>
      <family val="2"/>
    </font>
    <font>
      <i/>
      <strike/>
      <sz val="11"/>
      <color indexed="8"/>
      <name val="Arial"/>
      <family val="2"/>
    </font>
    <font>
      <u/>
      <sz val="11"/>
      <color theme="10"/>
      <name val="Calibri"/>
      <family val="2"/>
    </font>
    <font>
      <b/>
      <sz val="12"/>
      <color theme="1"/>
      <name val="Arial"/>
      <family val="2"/>
    </font>
    <font>
      <sz val="11"/>
      <color theme="1"/>
      <name val="Arial"/>
      <family val="2"/>
    </font>
    <font>
      <b/>
      <sz val="11"/>
      <color theme="1"/>
      <name val="Arial"/>
      <family val="2"/>
    </font>
    <font>
      <u/>
      <sz val="11"/>
      <color theme="10"/>
      <name val="Arial"/>
      <family val="2"/>
    </font>
    <font>
      <strike/>
      <sz val="11"/>
      <color theme="1"/>
      <name val="Arial"/>
      <family val="2"/>
    </font>
    <font>
      <i/>
      <sz val="11"/>
      <color theme="1"/>
      <name val="Arial"/>
      <family val="2"/>
    </font>
    <font>
      <i/>
      <strike/>
      <sz val="11"/>
      <color theme="1"/>
      <name val="Arial"/>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AEAEA"/>
        <bgColor indexed="64"/>
      </patternFill>
    </fill>
    <fill>
      <patternFill patternType="solid">
        <fgColor rgb="FFFFFFCC"/>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44" fontId="25" fillId="0" borderId="0" applyFont="0" applyFill="0" applyBorder="0" applyAlignment="0" applyProtection="0"/>
  </cellStyleXfs>
  <cellXfs count="76">
    <xf numFmtId="0" fontId="0" fillId="0" borderId="0" xfId="0"/>
    <xf numFmtId="0" fontId="4" fillId="0" borderId="0" xfId="0" applyFont="1"/>
    <xf numFmtId="0" fontId="3" fillId="0" borderId="0" xfId="0" applyFont="1"/>
    <xf numFmtId="164" fontId="0" fillId="0" borderId="0" xfId="0" applyNumberFormat="1"/>
    <xf numFmtId="164" fontId="3" fillId="0" borderId="0" xfId="0" applyNumberFormat="1" applyFont="1"/>
    <xf numFmtId="0" fontId="1" fillId="0" borderId="0" xfId="0" applyFont="1"/>
    <xf numFmtId="0" fontId="18" fillId="0" borderId="0" xfId="0" applyFont="1" applyAlignment="1">
      <alignment vertical="top"/>
    </xf>
    <xf numFmtId="49" fontId="19" fillId="0" borderId="0" xfId="0" applyNumberFormat="1" applyFont="1" applyAlignment="1">
      <alignment vertical="top"/>
    </xf>
    <xf numFmtId="0" fontId="19" fillId="0" borderId="0" xfId="0" applyFont="1" applyAlignment="1">
      <alignment vertical="top" wrapText="1"/>
    </xf>
    <xf numFmtId="0" fontId="19" fillId="0" borderId="0" xfId="0" applyFont="1" applyAlignment="1">
      <alignment vertical="top"/>
    </xf>
    <xf numFmtId="0" fontId="6" fillId="0" borderId="0" xfId="0" applyFont="1" applyAlignment="1">
      <alignment vertical="top"/>
    </xf>
    <xf numFmtId="49" fontId="6" fillId="0" borderId="0" xfId="0" applyNumberFormat="1" applyFont="1" applyAlignment="1">
      <alignment vertical="top"/>
    </xf>
    <xf numFmtId="0" fontId="6" fillId="0" borderId="0" xfId="0" applyFont="1" applyAlignment="1">
      <alignment vertical="top" wrapText="1"/>
    </xf>
    <xf numFmtId="0" fontId="20" fillId="0" borderId="0" xfId="0" applyFont="1" applyAlignment="1">
      <alignment vertical="top"/>
    </xf>
    <xf numFmtId="0" fontId="7" fillId="0" borderId="0" xfId="0" applyFont="1" applyAlignment="1">
      <alignment vertical="top" wrapText="1"/>
    </xf>
    <xf numFmtId="0" fontId="7" fillId="0" borderId="0" xfId="0" applyNumberFormat="1" applyFont="1" applyAlignment="1">
      <alignment vertical="top" wrapText="1"/>
    </xf>
    <xf numFmtId="0" fontId="6" fillId="0" borderId="0" xfId="0" applyFont="1"/>
    <xf numFmtId="0" fontId="19" fillId="0" borderId="0" xfId="0" applyFont="1"/>
    <xf numFmtId="164" fontId="19" fillId="0" borderId="0" xfId="0" applyNumberFormat="1" applyFont="1"/>
    <xf numFmtId="49" fontId="19" fillId="0" borderId="0" xfId="0" applyNumberFormat="1" applyFont="1" applyAlignment="1">
      <alignment horizontal="left" indent="1"/>
    </xf>
    <xf numFmtId="0" fontId="8" fillId="0" borderId="0" xfId="0" applyFont="1"/>
    <xf numFmtId="0" fontId="10" fillId="0" borderId="0" xfId="0" applyFont="1"/>
    <xf numFmtId="49" fontId="21" fillId="0" borderId="0" xfId="1" applyNumberFormat="1" applyFont="1" applyAlignment="1" applyProtection="1">
      <alignment horizontal="left" indent="1"/>
    </xf>
    <xf numFmtId="49" fontId="19" fillId="0" borderId="0" xfId="0" applyNumberFormat="1" applyFont="1" applyAlignment="1">
      <alignment horizontal="left" indent="2"/>
    </xf>
    <xf numFmtId="0" fontId="11" fillId="0" borderId="0" xfId="0" applyFont="1" applyFill="1"/>
    <xf numFmtId="49" fontId="12" fillId="0" borderId="0" xfId="1" applyNumberFormat="1" applyFont="1" applyFill="1" applyAlignment="1" applyProtection="1">
      <alignment horizontal="left" indent="1"/>
    </xf>
    <xf numFmtId="0" fontId="7" fillId="0" borderId="0" xfId="0" applyFont="1" applyFill="1"/>
    <xf numFmtId="0" fontId="13" fillId="0" borderId="0" xfId="0" applyFont="1" applyFill="1"/>
    <xf numFmtId="49" fontId="7" fillId="0" borderId="0" xfId="0" applyNumberFormat="1" applyFont="1" applyFill="1" applyAlignment="1">
      <alignment horizontal="left" indent="1"/>
    </xf>
    <xf numFmtId="0" fontId="22" fillId="0" borderId="0" xfId="0" applyFont="1"/>
    <xf numFmtId="49" fontId="21" fillId="0" borderId="0" xfId="1" applyNumberFormat="1" applyFont="1" applyFill="1" applyAlignment="1" applyProtection="1">
      <alignment horizontal="left" indent="1"/>
    </xf>
    <xf numFmtId="0" fontId="19" fillId="0" borderId="0" xfId="0" applyFont="1" applyFill="1"/>
    <xf numFmtId="0" fontId="6" fillId="2" borderId="0" xfId="0" applyFont="1" applyFill="1"/>
    <xf numFmtId="0" fontId="7" fillId="0" borderId="0" xfId="0" applyFont="1"/>
    <xf numFmtId="0" fontId="21" fillId="0" borderId="0" xfId="1" applyFont="1" applyAlignment="1" applyProtection="1">
      <alignment horizontal="left"/>
    </xf>
    <xf numFmtId="0" fontId="21" fillId="0" borderId="0" xfId="1" applyFont="1" applyAlignment="1" applyProtection="1"/>
    <xf numFmtId="0" fontId="6" fillId="0" borderId="0" xfId="0" applyFont="1" applyAlignment="1">
      <alignment horizontal="left" vertical="top" wrapText="1"/>
    </xf>
    <xf numFmtId="0" fontId="20" fillId="0" borderId="0" xfId="0" applyFont="1" applyAlignment="1">
      <alignment horizontal="left" vertical="top"/>
    </xf>
    <xf numFmtId="0" fontId="5" fillId="0" borderId="0" xfId="0" applyFont="1"/>
    <xf numFmtId="0" fontId="5" fillId="0" borderId="0" xfId="0" applyFont="1" applyAlignment="1">
      <alignment horizontal="left" vertical="top" wrapText="1"/>
    </xf>
    <xf numFmtId="0" fontId="5" fillId="0" borderId="0" xfId="0" applyFont="1" applyAlignment="1">
      <alignment vertical="top" wrapText="1"/>
    </xf>
    <xf numFmtId="49" fontId="21" fillId="0" borderId="0" xfId="1" applyNumberFormat="1" applyFont="1" applyAlignment="1" applyProtection="1">
      <alignment horizontal="left" vertical="top" indent="1"/>
    </xf>
    <xf numFmtId="0" fontId="5" fillId="0" borderId="0" xfId="0" applyFont="1" applyFill="1"/>
    <xf numFmtId="0" fontId="16" fillId="0" borderId="0" xfId="0" applyFont="1"/>
    <xf numFmtId="0" fontId="24" fillId="0" borderId="0" xfId="0" applyFont="1"/>
    <xf numFmtId="49" fontId="21" fillId="0" borderId="0" xfId="1" applyNumberFormat="1" applyFont="1" applyAlignment="1" applyProtection="1"/>
    <xf numFmtId="164" fontId="19" fillId="3" borderId="1" xfId="0" applyNumberFormat="1" applyFont="1" applyFill="1" applyBorder="1"/>
    <xf numFmtId="164" fontId="19" fillId="5" borderId="1" xfId="0" applyNumberFormat="1" applyFont="1" applyFill="1" applyBorder="1"/>
    <xf numFmtId="164" fontId="20" fillId="4" borderId="1" xfId="0" applyNumberFormat="1" applyFont="1" applyFill="1" applyBorder="1"/>
    <xf numFmtId="164" fontId="19" fillId="7" borderId="1" xfId="0" applyNumberFormat="1" applyFont="1" applyFill="1" applyBorder="1" applyProtection="1">
      <protection locked="0"/>
    </xf>
    <xf numFmtId="0" fontId="8" fillId="6" borderId="0" xfId="0" applyFont="1" applyFill="1" applyAlignment="1" applyProtection="1">
      <alignment horizontal="left" indent="2"/>
      <protection locked="0"/>
    </xf>
    <xf numFmtId="44" fontId="19" fillId="6" borderId="1" xfId="2" applyFont="1" applyFill="1" applyBorder="1" applyProtection="1">
      <protection locked="0"/>
    </xf>
    <xf numFmtId="0" fontId="10" fillId="0" borderId="0" xfId="0" applyFont="1" applyProtection="1"/>
    <xf numFmtId="0" fontId="19" fillId="0" borderId="0" xfId="0" applyFont="1" applyProtection="1"/>
    <xf numFmtId="0" fontId="6" fillId="0" borderId="0" xfId="0" applyFont="1" applyProtection="1"/>
    <xf numFmtId="0" fontId="8" fillId="0" borderId="0" xfId="0" applyFont="1" applyProtection="1"/>
    <xf numFmtId="164" fontId="19" fillId="0" borderId="0" xfId="0" applyNumberFormat="1" applyFont="1" applyProtection="1"/>
    <xf numFmtId="164" fontId="19" fillId="3" borderId="1" xfId="0" applyNumberFormat="1" applyFont="1" applyFill="1" applyBorder="1" applyProtection="1"/>
    <xf numFmtId="49" fontId="19" fillId="0" borderId="0" xfId="0" applyNumberFormat="1" applyFont="1" applyAlignment="1" applyProtection="1">
      <alignment horizontal="left" indent="2"/>
    </xf>
    <xf numFmtId="0" fontId="8" fillId="0" borderId="0" xfId="0" applyFont="1" applyAlignment="1" applyProtection="1">
      <alignment horizontal="left" indent="2"/>
    </xf>
    <xf numFmtId="49" fontId="19" fillId="0" borderId="0" xfId="0" applyNumberFormat="1" applyFont="1" applyAlignment="1" applyProtection="1">
      <alignment horizontal="left" indent="1"/>
    </xf>
    <xf numFmtId="0" fontId="16" fillId="0" borderId="0" xfId="0" applyFont="1" applyProtection="1"/>
    <xf numFmtId="0" fontId="5" fillId="0" borderId="0" xfId="0" applyFont="1" applyProtection="1"/>
    <xf numFmtId="16" fontId="19" fillId="0" borderId="0" xfId="0" applyNumberFormat="1" applyFont="1" applyProtection="1"/>
    <xf numFmtId="0" fontId="6" fillId="2" borderId="0" xfId="0" applyFont="1" applyFill="1" applyProtection="1"/>
    <xf numFmtId="0" fontId="19" fillId="2" borderId="0" xfId="0" applyFont="1" applyFill="1" applyProtection="1"/>
    <xf numFmtId="0" fontId="19" fillId="0" borderId="0" xfId="0" applyFont="1" applyAlignment="1" applyProtection="1">
      <alignment vertical="top" wrapText="1"/>
    </xf>
    <xf numFmtId="0" fontId="22" fillId="0" borderId="0" xfId="0" applyFont="1" applyProtection="1"/>
    <xf numFmtId="0" fontId="5" fillId="0" borderId="0" xfId="0" applyFont="1" applyFill="1" applyProtection="1"/>
    <xf numFmtId="0" fontId="9" fillId="0" borderId="0" xfId="0" applyFont="1" applyFill="1" applyProtection="1"/>
    <xf numFmtId="0" fontId="7" fillId="0" borderId="0" xfId="0" applyFont="1" applyProtection="1"/>
    <xf numFmtId="164" fontId="20" fillId="4" borderId="1" xfId="0" applyNumberFormat="1" applyFont="1" applyFill="1" applyBorder="1" applyProtection="1"/>
    <xf numFmtId="164" fontId="19" fillId="0" borderId="0" xfId="0" applyNumberFormat="1" applyFont="1" applyAlignment="1">
      <alignment vertical="top"/>
    </xf>
    <xf numFmtId="0" fontId="16"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cellXfs>
  <cellStyles count="3">
    <cellStyle name="Hyperlinkki" xfId="1" builtinId="8"/>
    <cellStyle name="Normaali" xfId="0" builtinId="0"/>
    <cellStyle name="Valuutta" xfId="2" builtinId="4"/>
  </cellStyles>
  <dxfs count="0"/>
  <tableStyles count="0" defaultTableStyle="TableStyleMedium9" defaultPivotStyle="PivotStyleLight16"/>
  <colors>
    <mruColors>
      <color rgb="FFFFFFCC"/>
      <color rgb="FFFFFF99"/>
      <color rgb="FFEAEAEA"/>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zoomScaleNormal="100" workbookViewId="0">
      <selection activeCell="D5" sqref="D5"/>
    </sheetView>
  </sheetViews>
  <sheetFormatPr defaultColWidth="9.109375" defaultRowHeight="13.8" x14ac:dyDescent="0.3"/>
  <cols>
    <col min="1" max="1" width="22.6640625" style="9" customWidth="1"/>
    <col min="2" max="2" width="8.109375" style="7" customWidth="1"/>
    <col min="3" max="3" width="91.33203125" style="8" customWidth="1"/>
    <col min="4" max="6" width="9.109375" style="9"/>
    <col min="7" max="7" width="9.109375" style="9" customWidth="1"/>
    <col min="8" max="16384" width="9.109375" style="9"/>
  </cols>
  <sheetData>
    <row r="1" spans="1:3" ht="15.6" x14ac:dyDescent="0.3">
      <c r="A1" s="6" t="s">
        <v>109</v>
      </c>
    </row>
    <row r="2" spans="1:3" x14ac:dyDescent="0.3">
      <c r="A2" s="10" t="s">
        <v>110</v>
      </c>
      <c r="B2" s="11"/>
      <c r="C2" s="12" t="s">
        <v>111</v>
      </c>
    </row>
    <row r="3" spans="1:3" x14ac:dyDescent="0.3">
      <c r="A3" s="10" t="s">
        <v>112</v>
      </c>
      <c r="B3" s="11"/>
      <c r="C3" s="12"/>
    </row>
    <row r="4" spans="1:3" ht="66" customHeight="1" x14ac:dyDescent="0.3">
      <c r="A4" s="10"/>
      <c r="B4" s="11"/>
      <c r="C4" s="12" t="s">
        <v>229</v>
      </c>
    </row>
    <row r="5" spans="1:3" ht="137.25" customHeight="1" x14ac:dyDescent="0.3">
      <c r="A5" s="37" t="s">
        <v>113</v>
      </c>
      <c r="C5" s="14" t="s">
        <v>228</v>
      </c>
    </row>
    <row r="6" spans="1:3" ht="96.6" x14ac:dyDescent="0.3">
      <c r="B6" s="7" t="s">
        <v>56</v>
      </c>
      <c r="C6" s="14" t="s">
        <v>231</v>
      </c>
    </row>
    <row r="7" spans="1:3" ht="55.2" x14ac:dyDescent="0.3">
      <c r="B7" s="7" t="s">
        <v>57</v>
      </c>
      <c r="C7" s="15" t="s">
        <v>230</v>
      </c>
    </row>
    <row r="8" spans="1:3" ht="27.6" x14ac:dyDescent="0.3">
      <c r="B8" s="7" t="s">
        <v>58</v>
      </c>
      <c r="C8" s="14" t="s">
        <v>232</v>
      </c>
    </row>
    <row r="10" spans="1:3" ht="179.4" x14ac:dyDescent="0.3">
      <c r="A10" s="36" t="s">
        <v>114</v>
      </c>
      <c r="C10" s="14" t="s">
        <v>115</v>
      </c>
    </row>
    <row r="11" spans="1:3" ht="27.6" x14ac:dyDescent="0.3">
      <c r="B11" s="7" t="s">
        <v>64</v>
      </c>
      <c r="C11" s="14" t="s">
        <v>116</v>
      </c>
    </row>
    <row r="12" spans="1:3" ht="27.6" x14ac:dyDescent="0.3">
      <c r="B12" s="7" t="s">
        <v>65</v>
      </c>
      <c r="C12" s="8" t="s">
        <v>233</v>
      </c>
    </row>
    <row r="13" spans="1:3" x14ac:dyDescent="0.3">
      <c r="B13" s="7" t="s">
        <v>66</v>
      </c>
      <c r="C13" s="8" t="s">
        <v>117</v>
      </c>
    </row>
    <row r="14" spans="1:3" ht="69" x14ac:dyDescent="0.3">
      <c r="B14" s="7" t="s">
        <v>67</v>
      </c>
      <c r="C14" s="14" t="s">
        <v>118</v>
      </c>
    </row>
    <row r="15" spans="1:3" ht="27.6" x14ac:dyDescent="0.3">
      <c r="B15" s="7" t="s">
        <v>68</v>
      </c>
      <c r="C15" s="8" t="s">
        <v>119</v>
      </c>
    </row>
    <row r="18" spans="1:6" ht="17.399999999999999" customHeight="1" x14ac:dyDescent="0.3">
      <c r="A18" s="36" t="s">
        <v>120</v>
      </c>
      <c r="E18" s="72"/>
      <c r="F18" s="72"/>
    </row>
    <row r="19" spans="1:6" ht="27.6" x14ac:dyDescent="0.3">
      <c r="B19" s="7" t="s">
        <v>69</v>
      </c>
      <c r="C19" s="8" t="s">
        <v>121</v>
      </c>
      <c r="D19" s="73"/>
      <c r="E19" s="72"/>
      <c r="F19" s="72"/>
    </row>
    <row r="20" spans="1:6" ht="27.6" x14ac:dyDescent="0.3">
      <c r="B20" s="7" t="s">
        <v>70</v>
      </c>
      <c r="C20" s="8" t="s">
        <v>122</v>
      </c>
      <c r="D20" s="74"/>
      <c r="E20" s="72"/>
      <c r="F20" s="72"/>
    </row>
    <row r="21" spans="1:6" ht="14.4" x14ac:dyDescent="0.3">
      <c r="B21" s="7" t="s">
        <v>71</v>
      </c>
      <c r="C21" s="75" t="s">
        <v>123</v>
      </c>
      <c r="D21" s="73"/>
      <c r="E21" s="72"/>
      <c r="F21" s="72"/>
    </row>
    <row r="22" spans="1:6" ht="28.8" x14ac:dyDescent="0.3">
      <c r="B22" s="7" t="s">
        <v>72</v>
      </c>
      <c r="C22" s="75" t="s">
        <v>124</v>
      </c>
      <c r="D22" s="73"/>
    </row>
    <row r="23" spans="1:6" ht="28.8" x14ac:dyDescent="0.3">
      <c r="B23" s="7" t="s">
        <v>107</v>
      </c>
      <c r="C23" s="75" t="s">
        <v>125</v>
      </c>
      <c r="D23" s="73"/>
    </row>
    <row r="24" spans="1:6" x14ac:dyDescent="0.3">
      <c r="B24" s="7" t="s">
        <v>108</v>
      </c>
      <c r="C24" s="8" t="s">
        <v>234</v>
      </c>
    </row>
    <row r="25" spans="1:6" x14ac:dyDescent="0.3">
      <c r="A25" s="36" t="s">
        <v>243</v>
      </c>
    </row>
    <row r="26" spans="1:6" ht="27.6" x14ac:dyDescent="0.3">
      <c r="B26" s="7" t="s">
        <v>73</v>
      </c>
      <c r="C26" s="8" t="s">
        <v>126</v>
      </c>
    </row>
    <row r="27" spans="1:6" ht="27.6" x14ac:dyDescent="0.3">
      <c r="B27" s="7" t="s">
        <v>74</v>
      </c>
      <c r="C27" s="8" t="s">
        <v>127</v>
      </c>
    </row>
    <row r="28" spans="1:6" ht="27.6" x14ac:dyDescent="0.3">
      <c r="B28" s="7" t="s">
        <v>75</v>
      </c>
      <c r="C28" s="8" t="s">
        <v>128</v>
      </c>
    </row>
    <row r="29" spans="1:6" ht="27.6" x14ac:dyDescent="0.3">
      <c r="B29" s="7" t="s">
        <v>76</v>
      </c>
      <c r="C29" s="8" t="s">
        <v>129</v>
      </c>
    </row>
    <row r="30" spans="1:6" x14ac:dyDescent="0.3">
      <c r="B30" s="7" t="s">
        <v>77</v>
      </c>
      <c r="C30" s="8" t="s">
        <v>130</v>
      </c>
    </row>
    <row r="31" spans="1:6" ht="41.4" x14ac:dyDescent="0.3">
      <c r="B31" s="7" t="s">
        <v>78</v>
      </c>
      <c r="C31" s="8" t="s">
        <v>235</v>
      </c>
    </row>
    <row r="32" spans="1:6" ht="27.6" x14ac:dyDescent="0.3">
      <c r="B32" s="7" t="s">
        <v>79</v>
      </c>
      <c r="C32" s="8" t="s">
        <v>236</v>
      </c>
    </row>
    <row r="33" spans="1:3" x14ac:dyDescent="0.3">
      <c r="B33" s="7" t="s">
        <v>80</v>
      </c>
      <c r="C33" s="8" t="s">
        <v>131</v>
      </c>
    </row>
    <row r="34" spans="1:3" ht="27.6" x14ac:dyDescent="0.3">
      <c r="B34" s="7" t="s">
        <v>94</v>
      </c>
      <c r="C34" s="8" t="s">
        <v>132</v>
      </c>
    </row>
    <row r="35" spans="1:3" x14ac:dyDescent="0.3">
      <c r="B35" s="7" t="s">
        <v>95</v>
      </c>
      <c r="C35" s="8" t="s">
        <v>133</v>
      </c>
    </row>
    <row r="36" spans="1:3" x14ac:dyDescent="0.3">
      <c r="B36" s="7" t="s">
        <v>98</v>
      </c>
      <c r="C36" s="8" t="s">
        <v>134</v>
      </c>
    </row>
    <row r="37" spans="1:3" ht="27.6" x14ac:dyDescent="0.3">
      <c r="B37" s="7" t="s">
        <v>99</v>
      </c>
      <c r="C37" s="8" t="s">
        <v>135</v>
      </c>
    </row>
    <row r="38" spans="1:3" ht="27.6" x14ac:dyDescent="0.3">
      <c r="B38" s="7" t="s">
        <v>100</v>
      </c>
      <c r="C38" s="8" t="s">
        <v>136</v>
      </c>
    </row>
    <row r="39" spans="1:3" ht="42" x14ac:dyDescent="0.3">
      <c r="B39" s="7" t="s">
        <v>102</v>
      </c>
      <c r="C39" s="8" t="s">
        <v>137</v>
      </c>
    </row>
    <row r="40" spans="1:3" ht="42" x14ac:dyDescent="0.3">
      <c r="B40" s="7" t="s">
        <v>103</v>
      </c>
      <c r="C40" s="8" t="s">
        <v>237</v>
      </c>
    </row>
    <row r="42" spans="1:3" x14ac:dyDescent="0.3">
      <c r="A42" s="13" t="s">
        <v>138</v>
      </c>
    </row>
    <row r="43" spans="1:3" ht="27.6" x14ac:dyDescent="0.3">
      <c r="B43" s="7" t="s">
        <v>81</v>
      </c>
      <c r="C43" s="8" t="s">
        <v>139</v>
      </c>
    </row>
    <row r="44" spans="1:3" x14ac:dyDescent="0.3">
      <c r="B44" s="7" t="s">
        <v>82</v>
      </c>
      <c r="C44" s="8" t="s">
        <v>140</v>
      </c>
    </row>
    <row r="45" spans="1:3" ht="27.6" x14ac:dyDescent="0.3">
      <c r="B45" s="7" t="s">
        <v>83</v>
      </c>
      <c r="C45" s="8" t="s">
        <v>141</v>
      </c>
    </row>
    <row r="46" spans="1:3" ht="27.6" x14ac:dyDescent="0.3">
      <c r="B46" s="7" t="s">
        <v>84</v>
      </c>
      <c r="C46" s="8" t="s">
        <v>142</v>
      </c>
    </row>
    <row r="47" spans="1:3" x14ac:dyDescent="0.3">
      <c r="B47" s="7" t="s">
        <v>96</v>
      </c>
      <c r="C47" s="8" t="s">
        <v>143</v>
      </c>
    </row>
    <row r="49" spans="1:4" x14ac:dyDescent="0.3">
      <c r="A49" s="13" t="s">
        <v>144</v>
      </c>
    </row>
    <row r="50" spans="1:4" x14ac:dyDescent="0.3">
      <c r="B50" s="7" t="s">
        <v>85</v>
      </c>
      <c r="C50" s="8" t="s">
        <v>145</v>
      </c>
    </row>
    <row r="51" spans="1:4" ht="27.6" x14ac:dyDescent="0.3">
      <c r="B51" s="7" t="s">
        <v>86</v>
      </c>
      <c r="C51" s="8" t="s">
        <v>238</v>
      </c>
    </row>
    <row r="52" spans="1:4" ht="27.6" x14ac:dyDescent="0.3">
      <c r="B52" s="7" t="s">
        <v>87</v>
      </c>
      <c r="C52" s="8" t="s">
        <v>146</v>
      </c>
    </row>
    <row r="53" spans="1:4" ht="27.6" x14ac:dyDescent="0.3">
      <c r="B53" s="7" t="s">
        <v>97</v>
      </c>
      <c r="C53" s="8" t="s">
        <v>147</v>
      </c>
    </row>
    <row r="55" spans="1:4" x14ac:dyDescent="0.3">
      <c r="A55" s="13" t="s">
        <v>148</v>
      </c>
    </row>
    <row r="56" spans="1:4" x14ac:dyDescent="0.3">
      <c r="B56" s="7" t="s">
        <v>88</v>
      </c>
      <c r="C56" s="8" t="s">
        <v>149</v>
      </c>
    </row>
    <row r="57" spans="1:4" x14ac:dyDescent="0.3">
      <c r="B57" s="7" t="s">
        <v>89</v>
      </c>
      <c r="C57" s="8" t="s">
        <v>150</v>
      </c>
    </row>
    <row r="58" spans="1:4" ht="27.6" x14ac:dyDescent="0.3">
      <c r="B58" s="7" t="s">
        <v>90</v>
      </c>
      <c r="C58" s="8" t="s">
        <v>151</v>
      </c>
    </row>
    <row r="59" spans="1:4" x14ac:dyDescent="0.3">
      <c r="B59" s="7" t="s">
        <v>91</v>
      </c>
      <c r="C59" s="8" t="s">
        <v>152</v>
      </c>
    </row>
    <row r="61" spans="1:4" ht="27.6" x14ac:dyDescent="0.3">
      <c r="A61" s="36" t="s">
        <v>202</v>
      </c>
      <c r="B61" s="74"/>
    </row>
    <row r="62" spans="1:4" x14ac:dyDescent="0.3">
      <c r="B62" s="7" t="s">
        <v>92</v>
      </c>
      <c r="C62" s="39" t="s">
        <v>153</v>
      </c>
      <c r="D62" s="8"/>
    </row>
    <row r="63" spans="1:4" ht="27.6" x14ac:dyDescent="0.3">
      <c r="B63" s="7" t="s">
        <v>93</v>
      </c>
      <c r="C63" s="40" t="s">
        <v>239</v>
      </c>
      <c r="D63" s="8"/>
    </row>
  </sheetData>
  <sheetProtection sheet="1" objects="1" scenarios="1"/>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pane ySplit="4" topLeftCell="A5" activePane="bottomLeft" state="frozen"/>
      <selection pane="bottomLeft" activeCell="E6" sqref="E6"/>
    </sheetView>
  </sheetViews>
  <sheetFormatPr defaultColWidth="9.109375" defaultRowHeight="13.8" x14ac:dyDescent="0.25"/>
  <cols>
    <col min="1" max="1" width="9.109375" style="17"/>
    <col min="2" max="2" width="15.33203125" style="17" customWidth="1"/>
    <col min="3" max="3" width="94.5546875" style="17" customWidth="1"/>
    <col min="4" max="4" width="19.44140625" style="17" customWidth="1"/>
    <col min="5" max="5" width="27.109375" style="17" customWidth="1"/>
    <col min="6" max="6" width="26.44140625" style="17" customWidth="1"/>
    <col min="7" max="16384" width="9.109375" style="17"/>
  </cols>
  <sheetData>
    <row r="1" spans="1:16" x14ac:dyDescent="0.25">
      <c r="A1" s="21" t="s">
        <v>154</v>
      </c>
      <c r="D1" s="16" t="s">
        <v>204</v>
      </c>
      <c r="E1" s="48">
        <f>E69</f>
        <v>2</v>
      </c>
      <c r="F1" s="48">
        <f>F69</f>
        <v>30</v>
      </c>
    </row>
    <row r="4" spans="1:16" x14ac:dyDescent="0.25">
      <c r="B4" s="16" t="s">
        <v>155</v>
      </c>
      <c r="D4" s="16" t="s">
        <v>156</v>
      </c>
      <c r="E4" s="16" t="s">
        <v>157</v>
      </c>
      <c r="F4" s="16" t="s">
        <v>158</v>
      </c>
      <c r="G4" s="16"/>
      <c r="H4" s="16"/>
      <c r="I4" s="16"/>
      <c r="J4" s="16"/>
      <c r="K4" s="16"/>
      <c r="L4" s="16"/>
      <c r="M4" s="16"/>
      <c r="N4" s="16"/>
      <c r="O4" s="16"/>
      <c r="P4" s="16"/>
    </row>
    <row r="5" spans="1:16" ht="14.4" x14ac:dyDescent="0.3">
      <c r="B5" s="16" t="s">
        <v>159</v>
      </c>
      <c r="D5" s="20"/>
      <c r="E5" s="18"/>
      <c r="F5" s="18"/>
    </row>
    <row r="6" spans="1:16" ht="14.4" x14ac:dyDescent="0.3">
      <c r="B6" s="22" t="s">
        <v>56</v>
      </c>
      <c r="C6" s="17" t="s">
        <v>160</v>
      </c>
      <c r="D6" s="20" t="s">
        <v>161</v>
      </c>
      <c r="E6" s="46">
        <f>Reseptet!E6+Patientdataargivet!E6+'Klientdataargivet för socialvår'!E6</f>
        <v>3</v>
      </c>
      <c r="F6" s="46">
        <f>Reseptet!F6+Patientdataargivet!F6+'Klientdataargivet för socialvår'!F6</f>
        <v>27</v>
      </c>
    </row>
    <row r="7" spans="1:16" ht="14.25" x14ac:dyDescent="0.2">
      <c r="B7" s="23" t="s">
        <v>60</v>
      </c>
      <c r="C7" s="50" t="s">
        <v>242</v>
      </c>
      <c r="D7" s="20"/>
      <c r="E7" s="47">
        <f>Reseptet!E7+Patientdataargivet!E7+'Klientdataargivet för socialvår'!E7</f>
        <v>3</v>
      </c>
      <c r="F7" s="47">
        <f>Reseptet!F7+Patientdataargivet!F7+'Klientdataargivet för socialvår'!F7</f>
        <v>0</v>
      </c>
    </row>
    <row r="8" spans="1:16" ht="14.25" x14ac:dyDescent="0.2">
      <c r="B8" s="23" t="s">
        <v>61</v>
      </c>
      <c r="C8" s="50" t="s">
        <v>162</v>
      </c>
      <c r="D8" s="20"/>
      <c r="E8" s="47">
        <f>Reseptet!E8+Patientdataargivet!E8+'Klientdataargivet för socialvår'!E8</f>
        <v>0</v>
      </c>
      <c r="F8" s="47">
        <f>Reseptet!F8+Patientdataargivet!F8+'Klientdataargivet för socialvår'!F8</f>
        <v>0</v>
      </c>
    </row>
    <row r="9" spans="1:16" ht="14.25" x14ac:dyDescent="0.2">
      <c r="B9" s="23" t="s">
        <v>62</v>
      </c>
      <c r="C9" s="50" t="s">
        <v>163</v>
      </c>
      <c r="D9" s="20"/>
      <c r="E9" s="47">
        <f>Reseptet!E9+Patientdataargivet!E9+'Klientdataargivet för socialvår'!E9</f>
        <v>0</v>
      </c>
      <c r="F9" s="47">
        <f>Reseptet!F9+Patientdataargivet!F9+'Klientdataargivet för socialvår'!F9</f>
        <v>0</v>
      </c>
    </row>
    <row r="10" spans="1:16" ht="14.25" x14ac:dyDescent="0.2">
      <c r="B10" s="23" t="s">
        <v>63</v>
      </c>
      <c r="C10" s="50" t="s">
        <v>164</v>
      </c>
      <c r="D10" s="20"/>
      <c r="E10" s="47">
        <f>Reseptet!E10+Patientdataargivet!E10+'Klientdataargivet för socialvår'!E10</f>
        <v>0</v>
      </c>
      <c r="F10" s="47">
        <f>Reseptet!F10+Patientdataargivet!F10+'Klientdataargivet för socialvår'!F10</f>
        <v>12</v>
      </c>
    </row>
    <row r="11" spans="1:16" ht="14.25" x14ac:dyDescent="0.2">
      <c r="B11" s="23" t="s">
        <v>101</v>
      </c>
      <c r="C11" s="50" t="s">
        <v>244</v>
      </c>
      <c r="D11" s="20"/>
      <c r="E11" s="47">
        <f>Reseptet!E11+Patientdataargivet!E11+'Klientdataargivet för socialvår'!E11</f>
        <v>0</v>
      </c>
      <c r="F11" s="47">
        <f>Reseptet!F11+Patientdataargivet!F11+'Klientdataargivet för socialvår'!F11</f>
        <v>15</v>
      </c>
    </row>
    <row r="12" spans="1:16" ht="14.4" x14ac:dyDescent="0.3">
      <c r="A12" s="24"/>
      <c r="B12" s="25" t="s">
        <v>57</v>
      </c>
      <c r="C12" s="26" t="s">
        <v>165</v>
      </c>
      <c r="D12" s="27" t="s">
        <v>161</v>
      </c>
      <c r="E12" s="46">
        <f>Reseptet!E12+Patientdataargivet!E12+'Klientdataargivet för socialvår'!E12</f>
        <v>0</v>
      </c>
      <c r="F12" s="46">
        <f>Reseptet!F12+Patientdataargivet!F12+'Klientdataargivet för socialvår'!F12</f>
        <v>0</v>
      </c>
      <c r="G12" s="24"/>
    </row>
    <row r="13" spans="1:16" ht="14.4" x14ac:dyDescent="0.3">
      <c r="A13" s="24"/>
      <c r="B13" s="25" t="s">
        <v>58</v>
      </c>
      <c r="C13" s="26" t="s">
        <v>166</v>
      </c>
      <c r="D13" s="27" t="s">
        <v>161</v>
      </c>
      <c r="E13" s="46">
        <f>Reseptet!E13+Patientdataargivet!E13+'Klientdataargivet för socialvår'!E13</f>
        <v>0</v>
      </c>
      <c r="F13" s="46">
        <f>Reseptet!F13+Patientdataargivet!F13+'Klientdataargivet för socialvår'!F13</f>
        <v>18</v>
      </c>
      <c r="G13" s="24"/>
    </row>
    <row r="14" spans="1:16" ht="14.4" x14ac:dyDescent="0.3">
      <c r="A14" s="24"/>
      <c r="B14" s="28" t="s">
        <v>59</v>
      </c>
      <c r="C14" s="27" t="s">
        <v>167</v>
      </c>
      <c r="D14" s="26"/>
      <c r="E14" s="46">
        <f>Reseptet!E14+Patientdataargivet!E14+'Klientdataargivet för socialvår'!E14</f>
        <v>0</v>
      </c>
      <c r="F14" s="46">
        <f>Reseptet!F14+Patientdataargivet!F14+'Klientdataargivet för socialvår'!F14</f>
        <v>0</v>
      </c>
      <c r="G14" s="24"/>
    </row>
    <row r="15" spans="1:16" ht="14.25" x14ac:dyDescent="0.2">
      <c r="E15" s="18"/>
      <c r="F15" s="18"/>
    </row>
    <row r="16" spans="1:16" ht="15" x14ac:dyDescent="0.25">
      <c r="B16" s="16" t="s">
        <v>114</v>
      </c>
      <c r="E16" s="18"/>
      <c r="F16" s="18"/>
    </row>
    <row r="17" spans="1:7" x14ac:dyDescent="0.25">
      <c r="B17" s="22" t="s">
        <v>64</v>
      </c>
      <c r="C17" s="17" t="s">
        <v>168</v>
      </c>
      <c r="E17" s="46">
        <f>Reseptet!E17+Patientdataargivet!E17+'Klientdataargivet för socialvår'!E17</f>
        <v>0</v>
      </c>
      <c r="F17" s="46">
        <f>Reseptet!F17+Patientdataargivet!F17+'Klientdataargivet för socialvår'!F17</f>
        <v>0</v>
      </c>
    </row>
    <row r="18" spans="1:7" x14ac:dyDescent="0.25">
      <c r="A18" s="29"/>
      <c r="B18" s="22" t="s">
        <v>65</v>
      </c>
      <c r="C18" s="31" t="s">
        <v>169</v>
      </c>
      <c r="D18" s="29"/>
      <c r="E18" s="46">
        <f>Reseptet!E18+Patientdataargivet!E18+'Klientdataargivet för socialvår'!E18</f>
        <v>0</v>
      </c>
      <c r="F18" s="46">
        <f>Reseptet!F18+Patientdataargivet!F18+'Klientdataargivet för socialvår'!F18</f>
        <v>0</v>
      </c>
      <c r="G18" s="29"/>
    </row>
    <row r="19" spans="1:7" ht="14.4" x14ac:dyDescent="0.3">
      <c r="B19" s="30" t="s">
        <v>66</v>
      </c>
      <c r="C19" s="20" t="s">
        <v>117</v>
      </c>
      <c r="E19" s="46">
        <f>Reseptet!E19+Patientdataargivet!E19+'Klientdataargivet för socialvår'!E19</f>
        <v>0</v>
      </c>
      <c r="F19" s="46">
        <f>Reseptet!F19+Patientdataargivet!F19+'Klientdataargivet för socialvår'!F19</f>
        <v>0</v>
      </c>
    </row>
    <row r="20" spans="1:7" x14ac:dyDescent="0.25">
      <c r="B20" s="22" t="s">
        <v>67</v>
      </c>
      <c r="C20" s="17" t="s">
        <v>170</v>
      </c>
      <c r="E20" s="46">
        <f>Reseptet!E20+Patientdataargivet!E20+'Klientdataargivet för socialvår'!E20</f>
        <v>0</v>
      </c>
      <c r="F20" s="46">
        <f>Reseptet!F20+Patientdataargivet!F20+'Klientdataargivet för socialvår'!F20</f>
        <v>0</v>
      </c>
    </row>
    <row r="21" spans="1:7" x14ac:dyDescent="0.25">
      <c r="B21" s="22" t="s">
        <v>68</v>
      </c>
      <c r="C21" s="17" t="s">
        <v>171</v>
      </c>
      <c r="E21" s="46">
        <f>Reseptet!E21+Patientdataargivet!E21+'Klientdataargivet för socialvår'!E21</f>
        <v>0</v>
      </c>
      <c r="F21" s="46">
        <f>Reseptet!F21+Patientdataargivet!F21+'Klientdataargivet för socialvår'!F21</f>
        <v>0</v>
      </c>
    </row>
    <row r="22" spans="1:7" x14ac:dyDescent="0.25">
      <c r="E22" s="18"/>
      <c r="F22" s="18"/>
    </row>
    <row r="23" spans="1:7" x14ac:dyDescent="0.25">
      <c r="B23" s="16" t="s">
        <v>120</v>
      </c>
      <c r="E23" s="18"/>
      <c r="F23" s="18"/>
    </row>
    <row r="24" spans="1:7" ht="14.4" x14ac:dyDescent="0.3">
      <c r="B24" s="22" t="s">
        <v>69</v>
      </c>
      <c r="C24" s="17" t="s">
        <v>172</v>
      </c>
      <c r="D24" s="43"/>
      <c r="E24" s="46">
        <f>Reseptet!E24+Patientdataargivet!E24+'Klientdataargivet för socialvår'!E24</f>
        <v>0</v>
      </c>
      <c r="F24" s="46">
        <f>Reseptet!F24+Patientdataargivet!F24+'Klientdataargivet för socialvår'!F24</f>
        <v>0</v>
      </c>
    </row>
    <row r="25" spans="1:7" ht="14.4" x14ac:dyDescent="0.3">
      <c r="B25" s="22" t="s">
        <v>70</v>
      </c>
      <c r="C25" s="17" t="s">
        <v>173</v>
      </c>
      <c r="D25" s="44"/>
      <c r="E25" s="46">
        <f>Reseptet!E25+Patientdataargivet!E25+'Klientdataargivet för socialvår'!E25</f>
        <v>0</v>
      </c>
      <c r="F25" s="46">
        <f>Reseptet!F25+Patientdataargivet!F25+'Klientdataargivet för socialvår'!F25</f>
        <v>0</v>
      </c>
    </row>
    <row r="26" spans="1:7" ht="14.4" x14ac:dyDescent="0.3">
      <c r="B26" s="22" t="s">
        <v>71</v>
      </c>
      <c r="C26" s="20" t="s">
        <v>123</v>
      </c>
      <c r="D26" s="43"/>
      <c r="E26" s="46">
        <f>Reseptet!E26+Patientdataargivet!E26+'Klientdataargivet för socialvår'!E26</f>
        <v>0</v>
      </c>
      <c r="F26" s="46">
        <f>Reseptet!F26+Patientdataargivet!F26+'Klientdataargivet för socialvår'!F26</f>
        <v>0</v>
      </c>
    </row>
    <row r="27" spans="1:7" ht="14.4" x14ac:dyDescent="0.3">
      <c r="B27" s="22" t="s">
        <v>72</v>
      </c>
      <c r="C27" s="20" t="s">
        <v>174</v>
      </c>
      <c r="D27" s="43"/>
      <c r="E27" s="46">
        <f>Reseptet!E27+Patientdataargivet!E27+'Klientdataargivet för socialvår'!E27</f>
        <v>0</v>
      </c>
      <c r="F27" s="46">
        <f>Reseptet!F27+Patientdataargivet!F27+'Klientdataargivet för socialvår'!F27</f>
        <v>0</v>
      </c>
    </row>
    <row r="28" spans="1:7" x14ac:dyDescent="0.25">
      <c r="B28" s="19"/>
      <c r="E28" s="18"/>
      <c r="F28" s="18"/>
    </row>
    <row r="29" spans="1:7" ht="14.4" x14ac:dyDescent="0.3">
      <c r="B29" s="32" t="s">
        <v>175</v>
      </c>
      <c r="E29" s="18"/>
      <c r="F29" s="18"/>
    </row>
    <row r="30" spans="1:7" x14ac:dyDescent="0.25">
      <c r="B30" s="22" t="s">
        <v>73</v>
      </c>
      <c r="C30" s="38" t="s">
        <v>176</v>
      </c>
      <c r="D30" s="19"/>
      <c r="E30" s="46">
        <f>Reseptet!E30+Patientdataargivet!E30+'Klientdataargivet för socialvår'!E30</f>
        <v>0</v>
      </c>
      <c r="F30" s="46">
        <f>Reseptet!F30+Patientdataargivet!F30+'Klientdataargivet för socialvår'!F30</f>
        <v>0</v>
      </c>
    </row>
    <row r="31" spans="1:7" x14ac:dyDescent="0.25">
      <c r="B31" s="22" t="s">
        <v>74</v>
      </c>
      <c r="C31" s="17" t="s">
        <v>177</v>
      </c>
      <c r="D31" s="19"/>
      <c r="E31" s="46">
        <f>Reseptet!E31+Patientdataargivet!E31+'Klientdataargivet för socialvår'!E31</f>
        <v>0</v>
      </c>
      <c r="F31" s="46">
        <f>Reseptet!F31+Patientdataargivet!F31+'Klientdataargivet för socialvår'!F31</f>
        <v>0</v>
      </c>
    </row>
    <row r="32" spans="1:7" x14ac:dyDescent="0.25">
      <c r="B32" s="22" t="s">
        <v>75</v>
      </c>
      <c r="C32" s="17" t="s">
        <v>178</v>
      </c>
      <c r="D32" s="19"/>
      <c r="E32" s="46">
        <f>Reseptet!E32+Patientdataargivet!E32+'Klientdataargivet för socialvår'!E32</f>
        <v>0</v>
      </c>
      <c r="F32" s="46">
        <f>Reseptet!F32+Patientdataargivet!F32+'Klientdataargivet för socialvår'!F32</f>
        <v>0</v>
      </c>
    </row>
    <row r="33" spans="2:6" x14ac:dyDescent="0.25">
      <c r="B33" s="22" t="s">
        <v>76</v>
      </c>
      <c r="C33" s="17" t="s">
        <v>179</v>
      </c>
      <c r="D33" s="19"/>
      <c r="E33" s="46">
        <f>Reseptet!E33+Patientdataargivet!E33+'Klientdataargivet för socialvår'!E33</f>
        <v>0</v>
      </c>
      <c r="F33" s="46">
        <f>Reseptet!F33+Patientdataargivet!F33+'Klientdataargivet för socialvår'!F33</f>
        <v>0</v>
      </c>
    </row>
    <row r="34" spans="2:6" x14ac:dyDescent="0.25">
      <c r="B34" s="22" t="s">
        <v>77</v>
      </c>
      <c r="C34" s="17" t="s">
        <v>180</v>
      </c>
      <c r="D34" s="19"/>
      <c r="E34" s="46">
        <f>Reseptet!E34+Patientdataargivet!E34+'Klientdataargivet för socialvår'!E34</f>
        <v>0</v>
      </c>
      <c r="F34" s="46">
        <f>Reseptet!F34+Patientdataargivet!F34+'Klientdataargivet för socialvår'!F34</f>
        <v>0</v>
      </c>
    </row>
    <row r="35" spans="2:6" ht="14.25" customHeight="1" x14ac:dyDescent="0.25">
      <c r="B35" s="41" t="s">
        <v>78</v>
      </c>
      <c r="C35" s="8" t="s">
        <v>181</v>
      </c>
      <c r="D35" s="19"/>
      <c r="E35" s="46">
        <f>Reseptet!E35+Patientdataargivet!E35+'Klientdataargivet för socialvår'!E35</f>
        <v>0</v>
      </c>
      <c r="F35" s="46">
        <f>Reseptet!F35+Patientdataargivet!F35+'Klientdataargivet för socialvår'!F35</f>
        <v>0</v>
      </c>
    </row>
    <row r="36" spans="2:6" ht="14.4" x14ac:dyDescent="0.3">
      <c r="B36" s="22" t="s">
        <v>79</v>
      </c>
      <c r="C36" s="17" t="s">
        <v>207</v>
      </c>
      <c r="D36" s="19"/>
      <c r="E36" s="46">
        <f>Reseptet!E36+Patientdataargivet!E36+'Klientdataargivet för socialvår'!E36</f>
        <v>0</v>
      </c>
      <c r="F36" s="46">
        <f>Reseptet!F36+Patientdataargivet!F36+'Klientdataargivet för socialvår'!F36</f>
        <v>0</v>
      </c>
    </row>
    <row r="37" spans="2:6" ht="14.4" x14ac:dyDescent="0.3">
      <c r="B37" s="22" t="s">
        <v>80</v>
      </c>
      <c r="C37" s="17" t="s">
        <v>223</v>
      </c>
      <c r="D37" s="19"/>
      <c r="E37" s="46">
        <f>Reseptet!E37+Patientdataargivet!E37+'Klientdataargivet för socialvår'!E37</f>
        <v>0</v>
      </c>
      <c r="F37" s="46">
        <f>Reseptet!F37+Patientdataargivet!F37+'Klientdataargivet för socialvår'!F37</f>
        <v>0</v>
      </c>
    </row>
    <row r="38" spans="2:6" x14ac:dyDescent="0.25">
      <c r="B38" s="22" t="s">
        <v>94</v>
      </c>
      <c r="C38" s="17" t="s">
        <v>182</v>
      </c>
      <c r="D38" s="19"/>
      <c r="E38" s="46">
        <f>Reseptet!E38+Patientdataargivet!E38+'Klientdataargivet för socialvår'!E38</f>
        <v>0</v>
      </c>
      <c r="F38" s="46">
        <f>Reseptet!F38+Patientdataargivet!F38+'Klientdataargivet för socialvår'!F38</f>
        <v>0</v>
      </c>
    </row>
    <row r="39" spans="2:6" x14ac:dyDescent="0.25">
      <c r="B39" s="22" t="s">
        <v>95</v>
      </c>
      <c r="C39" s="17" t="s">
        <v>183</v>
      </c>
      <c r="D39" s="19"/>
      <c r="E39" s="46">
        <f>Reseptet!E39+Patientdataargivet!E39+'Klientdataargivet för socialvår'!E39</f>
        <v>0</v>
      </c>
      <c r="F39" s="46">
        <f>Reseptet!F39+Patientdataargivet!F39+'Klientdataargivet för socialvår'!F39</f>
        <v>0</v>
      </c>
    </row>
    <row r="40" spans="2:6" x14ac:dyDescent="0.25">
      <c r="B40" s="22" t="s">
        <v>98</v>
      </c>
      <c r="C40" s="17" t="s">
        <v>184</v>
      </c>
      <c r="D40" s="19"/>
      <c r="E40" s="46">
        <f>Reseptet!E40+Patientdataargivet!E40+'Klientdataargivet för socialvår'!E40</f>
        <v>0</v>
      </c>
      <c r="F40" s="46">
        <f>Reseptet!F40+Patientdataargivet!F40+'Klientdataargivet för socialvår'!F40</f>
        <v>0</v>
      </c>
    </row>
    <row r="41" spans="2:6" x14ac:dyDescent="0.25">
      <c r="B41" s="22" t="s">
        <v>99</v>
      </c>
      <c r="C41" s="38" t="s">
        <v>185</v>
      </c>
      <c r="D41" s="19"/>
      <c r="E41" s="46">
        <f>Reseptet!E41+Patientdataargivet!E41+'Klientdataargivet för socialvår'!E41</f>
        <v>0</v>
      </c>
      <c r="F41" s="46">
        <f>Reseptet!F41+Patientdataargivet!F41+'Klientdataargivet för socialvår'!F41</f>
        <v>0</v>
      </c>
    </row>
    <row r="42" spans="2:6" x14ac:dyDescent="0.25">
      <c r="B42" s="22" t="s">
        <v>100</v>
      </c>
      <c r="C42" s="42" t="s">
        <v>186</v>
      </c>
      <c r="D42" s="19"/>
      <c r="E42" s="46">
        <f>Reseptet!E42+Patientdataargivet!E42+'Klientdataargivet för socialvår'!E42</f>
        <v>0</v>
      </c>
      <c r="F42" s="46">
        <f>Reseptet!F42+Patientdataargivet!F42+'Klientdataargivet för socialvår'!F42</f>
        <v>0</v>
      </c>
    </row>
    <row r="43" spans="2:6" x14ac:dyDescent="0.25">
      <c r="B43" s="22" t="s">
        <v>102</v>
      </c>
      <c r="C43" s="42" t="s">
        <v>187</v>
      </c>
      <c r="E43" s="46">
        <f>Reseptet!E43+Patientdataargivet!E43+'Klientdataargivet för socialvår'!E43</f>
        <v>0</v>
      </c>
      <c r="F43" s="46">
        <f>Reseptet!F43+Patientdataargivet!F43+'Klientdataargivet för socialvår'!F43</f>
        <v>0</v>
      </c>
    </row>
    <row r="44" spans="2:6" ht="14.4" x14ac:dyDescent="0.3">
      <c r="B44" s="22" t="s">
        <v>103</v>
      </c>
      <c r="C44" s="42" t="s">
        <v>240</v>
      </c>
      <c r="E44" s="46">
        <f>Reseptet!E44+Patientdataargivet!E44+'Klientdataargivet för socialvår'!E44</f>
        <v>0</v>
      </c>
      <c r="F44" s="46">
        <f>Reseptet!F44+Patientdataargivet!F44+'Klientdataargivet för socialvår'!F44</f>
        <v>0</v>
      </c>
    </row>
    <row r="45" spans="2:6" x14ac:dyDescent="0.25">
      <c r="B45" s="19"/>
      <c r="F45" s="18"/>
    </row>
    <row r="46" spans="2:6" x14ac:dyDescent="0.25">
      <c r="B46" s="38" t="s">
        <v>188</v>
      </c>
      <c r="F46" s="18"/>
    </row>
    <row r="47" spans="2:6" x14ac:dyDescent="0.25">
      <c r="B47" s="22" t="s">
        <v>81</v>
      </c>
      <c r="C47" s="17" t="s">
        <v>189</v>
      </c>
      <c r="E47" s="46">
        <f>Reseptet!E47+Patientdataargivet!E47+'Klientdataargivet för socialvår'!E47</f>
        <v>0</v>
      </c>
      <c r="F47" s="46">
        <f>Reseptet!F47+Patientdataargivet!F47+'Klientdataargivet för socialvår'!F47</f>
        <v>0</v>
      </c>
    </row>
    <row r="48" spans="2:6" x14ac:dyDescent="0.25">
      <c r="B48" s="22" t="s">
        <v>82</v>
      </c>
      <c r="C48" s="17" t="s">
        <v>190</v>
      </c>
      <c r="E48" s="46">
        <f>Reseptet!E48+Patientdataargivet!E48+'Klientdataargivet för socialvår'!E48</f>
        <v>0</v>
      </c>
      <c r="F48" s="46">
        <f>Reseptet!F48+Patientdataargivet!F48+'Klientdataargivet för socialvår'!F48</f>
        <v>0</v>
      </c>
    </row>
    <row r="49" spans="2:6" x14ac:dyDescent="0.25">
      <c r="B49" s="22" t="s">
        <v>83</v>
      </c>
      <c r="C49" s="17" t="s">
        <v>191</v>
      </c>
      <c r="E49" s="46">
        <f>Reseptet!E49+Patientdataargivet!E49+'Klientdataargivet för socialvår'!E49</f>
        <v>0</v>
      </c>
      <c r="F49" s="46">
        <f>Reseptet!F49+Patientdataargivet!F49+'Klientdataargivet för socialvår'!F49</f>
        <v>0</v>
      </c>
    </row>
    <row r="50" spans="2:6" x14ac:dyDescent="0.25">
      <c r="B50" s="22" t="s">
        <v>84</v>
      </c>
      <c r="C50" s="17" t="s">
        <v>192</v>
      </c>
      <c r="E50" s="46">
        <f>Reseptet!E50+Patientdataargivet!E50+'Klientdataargivet för socialvår'!E50</f>
        <v>0</v>
      </c>
      <c r="F50" s="46">
        <f>Reseptet!F50+Patientdataargivet!F50+'Klientdataargivet för socialvår'!F50</f>
        <v>0</v>
      </c>
    </row>
    <row r="51" spans="2:6" ht="15" customHeight="1" x14ac:dyDescent="0.25">
      <c r="B51" s="22" t="s">
        <v>96</v>
      </c>
      <c r="C51" s="38" t="s">
        <v>193</v>
      </c>
      <c r="E51" s="46">
        <f>Reseptet!E51+Patientdataargivet!E51+'Klientdataargivet för socialvår'!E51</f>
        <v>0</v>
      </c>
      <c r="F51" s="46">
        <f>Reseptet!F51+Patientdataargivet!F51+'Klientdataargivet för socialvår'!F51</f>
        <v>0</v>
      </c>
    </row>
    <row r="52" spans="2:6" ht="14.4" x14ac:dyDescent="0.3">
      <c r="C52" s="20"/>
      <c r="E52" s="18"/>
      <c r="F52" s="18"/>
    </row>
    <row r="53" spans="2:6" ht="14.4" x14ac:dyDescent="0.3">
      <c r="B53" s="16" t="s">
        <v>144</v>
      </c>
      <c r="C53" s="20"/>
      <c r="E53" s="18"/>
      <c r="F53" s="18"/>
    </row>
    <row r="54" spans="2:6" ht="14.25" customHeight="1" x14ac:dyDescent="0.25">
      <c r="B54" s="22" t="s">
        <v>85</v>
      </c>
      <c r="C54" s="33" t="s">
        <v>194</v>
      </c>
      <c r="E54" s="46">
        <f>Reseptet!E54+Patientdataargivet!E54+'Klientdataargivet för socialvår'!E54</f>
        <v>0</v>
      </c>
      <c r="F54" s="46">
        <f>Reseptet!F54+Patientdataargivet!F54+'Klientdataargivet för socialvår'!F54</f>
        <v>0</v>
      </c>
    </row>
    <row r="55" spans="2:6" x14ac:dyDescent="0.25">
      <c r="B55" s="22" t="s">
        <v>86</v>
      </c>
      <c r="C55" s="33" t="s">
        <v>195</v>
      </c>
      <c r="E55" s="46">
        <f>Reseptet!E55+Patientdataargivet!E55+'Klientdataargivet för socialvår'!E55</f>
        <v>0</v>
      </c>
      <c r="F55" s="46">
        <f>Reseptet!F55+Patientdataargivet!F55+'Klientdataargivet för socialvår'!F55</f>
        <v>0</v>
      </c>
    </row>
    <row r="56" spans="2:6" x14ac:dyDescent="0.25">
      <c r="B56" s="22" t="s">
        <v>87</v>
      </c>
      <c r="C56" s="17" t="s">
        <v>196</v>
      </c>
      <c r="E56" s="46">
        <f>Reseptet!E56+Patientdataargivet!E56+'Klientdataargivet för socialvår'!E56</f>
        <v>0</v>
      </c>
      <c r="F56" s="46">
        <f>Reseptet!F56+Patientdataargivet!F56+'Klientdataargivet för socialvår'!F56</f>
        <v>0</v>
      </c>
    </row>
    <row r="57" spans="2:6" x14ac:dyDescent="0.25">
      <c r="B57" s="22" t="s">
        <v>97</v>
      </c>
      <c r="C57" s="17" t="s">
        <v>197</v>
      </c>
      <c r="E57" s="46">
        <f>Reseptet!E57+Patientdataargivet!E57+'Klientdataargivet för socialvår'!E57</f>
        <v>0</v>
      </c>
      <c r="F57" s="46">
        <f>Reseptet!F57+Patientdataargivet!F57+'Klientdataargivet för socialvår'!F57</f>
        <v>0</v>
      </c>
    </row>
    <row r="58" spans="2:6" x14ac:dyDescent="0.25">
      <c r="B58" s="19"/>
      <c r="E58" s="18"/>
      <c r="F58" s="18"/>
    </row>
    <row r="59" spans="2:6" x14ac:dyDescent="0.25">
      <c r="B59" s="16" t="s">
        <v>148</v>
      </c>
      <c r="E59" s="18"/>
      <c r="F59" s="18"/>
    </row>
    <row r="60" spans="2:6" x14ac:dyDescent="0.25">
      <c r="B60" s="22" t="s">
        <v>88</v>
      </c>
      <c r="C60" s="17" t="s">
        <v>198</v>
      </c>
      <c r="E60" s="46">
        <f>Reseptet!E60+Patientdataargivet!E60+'Klientdataargivet för socialvår'!E60</f>
        <v>0</v>
      </c>
      <c r="F60" s="46">
        <f>Reseptet!F60+Patientdataargivet!F60+'Klientdataargivet för socialvår'!F60</f>
        <v>0</v>
      </c>
    </row>
    <row r="61" spans="2:6" x14ac:dyDescent="0.25">
      <c r="B61" s="22" t="s">
        <v>89</v>
      </c>
      <c r="C61" s="17" t="s">
        <v>199</v>
      </c>
      <c r="E61" s="46">
        <f>Reseptet!E61+Patientdataargivet!E61+'Klientdataargivet för socialvår'!E61</f>
        <v>0</v>
      </c>
      <c r="F61" s="46">
        <f>Reseptet!F61+Patientdataargivet!F61+'Klientdataargivet för socialvår'!F61</f>
        <v>0</v>
      </c>
    </row>
    <row r="62" spans="2:6" x14ac:dyDescent="0.25">
      <c r="B62" s="22" t="s">
        <v>90</v>
      </c>
      <c r="C62" s="17" t="s">
        <v>200</v>
      </c>
      <c r="E62" s="46">
        <f>Reseptet!E62+Patientdataargivet!E62+'Klientdataargivet för socialvår'!E62</f>
        <v>0</v>
      </c>
      <c r="F62" s="46">
        <f>Reseptet!F62+Patientdataargivet!F62+'Klientdataargivet för socialvår'!F62</f>
        <v>0</v>
      </c>
    </row>
    <row r="63" spans="2:6" x14ac:dyDescent="0.25">
      <c r="B63" s="22" t="s">
        <v>91</v>
      </c>
      <c r="C63" s="17" t="s">
        <v>201</v>
      </c>
      <c r="E63" s="46">
        <f>Reseptet!E63+Patientdataargivet!E63+'Klientdataargivet för socialvår'!E63</f>
        <v>0</v>
      </c>
      <c r="F63" s="46">
        <f>Reseptet!F63+Patientdataargivet!F63+'Klientdataargivet för socialvår'!F63</f>
        <v>0</v>
      </c>
    </row>
    <row r="64" spans="2:6" ht="14.4" x14ac:dyDescent="0.3">
      <c r="C64" s="20"/>
      <c r="E64" s="18"/>
      <c r="F64" s="18"/>
    </row>
    <row r="65" spans="2:6" ht="14.4" x14ac:dyDescent="0.3">
      <c r="B65" s="16" t="s">
        <v>202</v>
      </c>
      <c r="C65" s="20"/>
      <c r="E65" s="18"/>
      <c r="F65" s="18"/>
    </row>
    <row r="66" spans="2:6" ht="14.4" x14ac:dyDescent="0.3">
      <c r="B66" s="22" t="s">
        <v>92</v>
      </c>
      <c r="C66" s="20" t="s">
        <v>203</v>
      </c>
      <c r="E66" s="46">
        <f>Reseptet!E66+Patientdataargivet!E66+'Klientdataargivet för socialvår'!E66</f>
        <v>0</v>
      </c>
      <c r="F66" s="46">
        <f>Reseptet!F66+Patientdataargivet!F66+'Klientdataargivet för socialvår'!F66</f>
        <v>0</v>
      </c>
    </row>
    <row r="67" spans="2:6" ht="14.4" x14ac:dyDescent="0.3">
      <c r="B67" s="22" t="s">
        <v>93</v>
      </c>
      <c r="C67" s="20" t="s">
        <v>205</v>
      </c>
      <c r="E67" s="46">
        <f>Reseptet!E67+Patientdataargivet!E67+'Klientdataargivet för socialvår'!E67</f>
        <v>0</v>
      </c>
      <c r="F67" s="46">
        <f>Reseptet!F67+Patientdataargivet!F67+'Klientdataargivet för socialvår'!F67</f>
        <v>0</v>
      </c>
    </row>
    <row r="68" spans="2:6" ht="14.4" x14ac:dyDescent="0.3">
      <c r="C68" s="20"/>
      <c r="E68" s="18"/>
      <c r="F68" s="18"/>
    </row>
    <row r="69" spans="2:6" x14ac:dyDescent="0.25">
      <c r="B69" s="16" t="s">
        <v>204</v>
      </c>
      <c r="C69" s="16"/>
      <c r="D69" s="16"/>
      <c r="E69" s="48">
        <f>Reseptet!E69+Patientdataargivet!E69</f>
        <v>2</v>
      </c>
      <c r="F69" s="48">
        <f>Reseptet!F69+Patientdataargivet!F69</f>
        <v>30</v>
      </c>
    </row>
  </sheetData>
  <phoneticPr fontId="0" type="noConversion"/>
  <hyperlinks>
    <hyperlink ref="B6" location="_1.1" display="1.1"/>
    <hyperlink ref="B12" location="_1.2" display="1.2"/>
    <hyperlink ref="B17" location="_2.1" display="2.1"/>
    <hyperlink ref="B19" location="_2.3" display="2.3"/>
    <hyperlink ref="B21" location="_2.5" display="2.5"/>
    <hyperlink ref="B13" location="_1.3" display="1.3"/>
    <hyperlink ref="B24" location="_3.1" display="3.1"/>
    <hyperlink ref="B25" location="_3.2" display="3.2"/>
    <hyperlink ref="B26" location="_3.3" display="3.3"/>
    <hyperlink ref="B27" location="_3.4" display="3.4"/>
    <hyperlink ref="B30" location="_4.1" display="4.1"/>
    <hyperlink ref="B31" location="_4.2" display="4.2"/>
    <hyperlink ref="B32" location="_4.3" display="4.3"/>
    <hyperlink ref="B33" location="_4.4" display="4.4"/>
    <hyperlink ref="B34" location="_4.5" display="4.5"/>
    <hyperlink ref="B35" location="_4.6" display="4.6"/>
    <hyperlink ref="B36" location="_4.7" display="4.7"/>
    <hyperlink ref="B37" location="_4.8" display="4.8"/>
    <hyperlink ref="B38" location="_4.9" display="4.9"/>
    <hyperlink ref="B39" location="_4.11" display="4.11"/>
    <hyperlink ref="B40" location="_4.12" display="4.12"/>
    <hyperlink ref="B41" location="_4.13" display="4.13"/>
    <hyperlink ref="B42" location="_4.14" display="4.14"/>
    <hyperlink ref="B43" location="_4.15" display="4.15"/>
    <hyperlink ref="B44" location="_4.16" display="4.16"/>
    <hyperlink ref="B47" location="_5.1" display="5.1"/>
    <hyperlink ref="B48" location="_5.2" display="5.2"/>
    <hyperlink ref="B49" location="_5.3" display="5.3"/>
    <hyperlink ref="B50" location="_5.4" display="5.4"/>
    <hyperlink ref="B51" location="_5.5" display="5.5"/>
    <hyperlink ref="B54" location="_6.1" display="6.1"/>
    <hyperlink ref="B55" location="_6.2" display="6.2"/>
    <hyperlink ref="B56" location="_6.3" display="6.3"/>
    <hyperlink ref="B57" location="_6.4" display="6.4"/>
    <hyperlink ref="B60" location="_7.1" display="7.1"/>
    <hyperlink ref="B61" location="_7.2" display="7.2"/>
    <hyperlink ref="B62" location="_7.3" display="7.3"/>
    <hyperlink ref="B63" location="_7.4" display="7.4"/>
    <hyperlink ref="B66" location="_8.1" display="8.1"/>
    <hyperlink ref="B67" location="_8.2" display="8.2"/>
    <hyperlink ref="B20" location="Ohjeet!B14" display="2.4"/>
    <hyperlink ref="B18" location="Ohjeet!B12" display="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selection activeCell="C21" sqref="C21"/>
    </sheetView>
  </sheetViews>
  <sheetFormatPr defaultColWidth="9.109375" defaultRowHeight="13.8" x14ac:dyDescent="0.25"/>
  <cols>
    <col min="1" max="1" width="9.109375" style="53"/>
    <col min="2" max="2" width="11.88671875" style="53" customWidth="1"/>
    <col min="3" max="3" width="93.44140625" style="53" customWidth="1"/>
    <col min="4" max="4" width="15.5546875" style="53" customWidth="1"/>
    <col min="5" max="5" width="27.109375" style="53" customWidth="1"/>
    <col min="6" max="6" width="26.44140625" style="53" customWidth="1"/>
    <col min="7" max="16384" width="9.109375" style="53"/>
  </cols>
  <sheetData>
    <row r="1" spans="1:16" x14ac:dyDescent="0.25">
      <c r="A1" s="52" t="s">
        <v>216</v>
      </c>
      <c r="D1" s="54" t="s">
        <v>204</v>
      </c>
      <c r="E1" s="71">
        <f>E69</f>
        <v>1</v>
      </c>
      <c r="F1" s="71">
        <f>F69</f>
        <v>15</v>
      </c>
    </row>
    <row r="4" spans="1:16" x14ac:dyDescent="0.25">
      <c r="B4" s="54" t="s">
        <v>155</v>
      </c>
      <c r="D4" s="54" t="s">
        <v>156</v>
      </c>
      <c r="E4" s="54" t="s">
        <v>157</v>
      </c>
      <c r="F4" s="54" t="s">
        <v>158</v>
      </c>
      <c r="G4" s="54"/>
      <c r="H4" s="54"/>
      <c r="I4" s="54"/>
      <c r="J4" s="54"/>
      <c r="K4" s="54"/>
      <c r="L4" s="54"/>
      <c r="M4" s="54"/>
      <c r="N4" s="54"/>
      <c r="O4" s="54"/>
      <c r="P4" s="54"/>
    </row>
    <row r="5" spans="1:16" ht="14.4" x14ac:dyDescent="0.3">
      <c r="B5" s="54" t="s">
        <v>159</v>
      </c>
      <c r="D5" s="55"/>
      <c r="E5" s="56"/>
      <c r="F5" s="56"/>
    </row>
    <row r="6" spans="1:16" ht="14.4" x14ac:dyDescent="0.3">
      <c r="B6" s="22" t="s">
        <v>56</v>
      </c>
      <c r="C6" s="53" t="s">
        <v>160</v>
      </c>
      <c r="D6" s="55" t="s">
        <v>161</v>
      </c>
      <c r="E6" s="57">
        <f>SUM(E7:E11)</f>
        <v>1</v>
      </c>
      <c r="F6" s="57">
        <f>SUM(F7:F11)</f>
        <v>9</v>
      </c>
    </row>
    <row r="7" spans="1:16" ht="14.4" x14ac:dyDescent="0.3">
      <c r="B7" s="58" t="s">
        <v>60</v>
      </c>
      <c r="C7" s="59" t="str">
        <f>Totalkostnad!C7</f>
        <v>System 1 namn - exempel 1</v>
      </c>
      <c r="D7" s="55"/>
      <c r="E7" s="51">
        <v>1</v>
      </c>
      <c r="F7" s="51">
        <v>0</v>
      </c>
    </row>
    <row r="8" spans="1:16" ht="14.4" x14ac:dyDescent="0.3">
      <c r="B8" s="58" t="s">
        <v>61</v>
      </c>
      <c r="C8" s="59" t="str">
        <f>Totalkostnad!C8</f>
        <v>System 2 namn</v>
      </c>
      <c r="D8" s="55"/>
      <c r="E8" s="51"/>
      <c r="F8" s="51">
        <v>0</v>
      </c>
    </row>
    <row r="9" spans="1:16" ht="14.4" x14ac:dyDescent="0.3">
      <c r="B9" s="58" t="s">
        <v>62</v>
      </c>
      <c r="C9" s="59" t="str">
        <f>Totalkostnad!C9</f>
        <v>System 3 namn</v>
      </c>
      <c r="D9" s="55"/>
      <c r="E9" s="51">
        <v>0</v>
      </c>
      <c r="F9" s="51">
        <v>0</v>
      </c>
    </row>
    <row r="10" spans="1:16" ht="14.4" x14ac:dyDescent="0.3">
      <c r="B10" s="58" t="s">
        <v>63</v>
      </c>
      <c r="C10" s="59" t="str">
        <f>Totalkostnad!C10</f>
        <v>System 4 namn</v>
      </c>
      <c r="D10" s="55"/>
      <c r="E10" s="51">
        <v>0</v>
      </c>
      <c r="F10" s="51">
        <v>4</v>
      </c>
    </row>
    <row r="11" spans="1:16" ht="14.4" x14ac:dyDescent="0.3">
      <c r="B11" s="58" t="s">
        <v>101</v>
      </c>
      <c r="C11" s="59" t="str">
        <f>Totalkostnad!C11</f>
        <v>System 5 namn - exempel 5</v>
      </c>
      <c r="D11" s="55"/>
      <c r="E11" s="51">
        <v>0</v>
      </c>
      <c r="F11" s="51">
        <v>5</v>
      </c>
    </row>
    <row r="12" spans="1:16" ht="14.4" x14ac:dyDescent="0.3">
      <c r="B12" s="22" t="s">
        <v>57</v>
      </c>
      <c r="C12" s="53" t="s">
        <v>165</v>
      </c>
      <c r="D12" s="55" t="s">
        <v>161</v>
      </c>
      <c r="E12" s="49">
        <v>0</v>
      </c>
      <c r="F12" s="49">
        <v>0</v>
      </c>
    </row>
    <row r="13" spans="1:16" ht="14.4" x14ac:dyDescent="0.3">
      <c r="B13" s="22" t="s">
        <v>58</v>
      </c>
      <c r="C13" s="53" t="s">
        <v>166</v>
      </c>
      <c r="D13" s="55" t="s">
        <v>161</v>
      </c>
      <c r="E13" s="49">
        <v>0</v>
      </c>
      <c r="F13" s="49">
        <v>6</v>
      </c>
    </row>
    <row r="14" spans="1:16" ht="14.4" x14ac:dyDescent="0.3">
      <c r="B14" s="60" t="s">
        <v>59</v>
      </c>
      <c r="C14" s="55" t="s">
        <v>167</v>
      </c>
      <c r="E14" s="49">
        <v>0</v>
      </c>
      <c r="F14" s="49">
        <v>0</v>
      </c>
    </row>
    <row r="15" spans="1:16" x14ac:dyDescent="0.25">
      <c r="E15" s="56"/>
      <c r="F15" s="56"/>
    </row>
    <row r="16" spans="1:16" x14ac:dyDescent="0.25">
      <c r="B16" s="54" t="s">
        <v>114</v>
      </c>
      <c r="E16" s="56"/>
      <c r="F16" s="56"/>
    </row>
    <row r="17" spans="2:6" x14ac:dyDescent="0.25">
      <c r="B17" s="22" t="s">
        <v>64</v>
      </c>
      <c r="C17" s="53" t="s">
        <v>168</v>
      </c>
      <c r="E17" s="49">
        <v>0</v>
      </c>
      <c r="F17" s="49">
        <v>0</v>
      </c>
    </row>
    <row r="18" spans="2:6" x14ac:dyDescent="0.25">
      <c r="B18" s="22" t="s">
        <v>65</v>
      </c>
      <c r="C18" s="53" t="s">
        <v>169</v>
      </c>
      <c r="E18" s="49">
        <v>0</v>
      </c>
      <c r="F18" s="49">
        <v>0</v>
      </c>
    </row>
    <row r="19" spans="2:6" ht="14.4" x14ac:dyDescent="0.3">
      <c r="B19" s="22" t="s">
        <v>66</v>
      </c>
      <c r="C19" s="55" t="s">
        <v>206</v>
      </c>
      <c r="E19" s="49">
        <v>0</v>
      </c>
      <c r="F19" s="49">
        <v>0</v>
      </c>
    </row>
    <row r="20" spans="2:6" x14ac:dyDescent="0.25">
      <c r="B20" s="22" t="s">
        <v>67</v>
      </c>
      <c r="C20" s="53" t="s">
        <v>170</v>
      </c>
      <c r="E20" s="49">
        <v>0</v>
      </c>
      <c r="F20" s="49">
        <v>0</v>
      </c>
    </row>
    <row r="21" spans="2:6" x14ac:dyDescent="0.25">
      <c r="B21" s="22" t="s">
        <v>68</v>
      </c>
      <c r="C21" s="53" t="s">
        <v>171</v>
      </c>
      <c r="E21" s="49">
        <v>0</v>
      </c>
      <c r="F21" s="49">
        <v>0</v>
      </c>
    </row>
    <row r="22" spans="2:6" x14ac:dyDescent="0.25">
      <c r="E22" s="56"/>
      <c r="F22" s="56"/>
    </row>
    <row r="23" spans="2:6" x14ac:dyDescent="0.25">
      <c r="B23" s="54" t="s">
        <v>120</v>
      </c>
      <c r="E23" s="56"/>
      <c r="F23" s="56"/>
    </row>
    <row r="24" spans="2:6" ht="14.4" x14ac:dyDescent="0.3">
      <c r="B24" s="22" t="s">
        <v>69</v>
      </c>
      <c r="C24" s="53" t="s">
        <v>172</v>
      </c>
      <c r="D24" s="61"/>
      <c r="E24" s="49">
        <v>0</v>
      </c>
      <c r="F24" s="49">
        <v>0</v>
      </c>
    </row>
    <row r="25" spans="2:6" ht="14.4" x14ac:dyDescent="0.3">
      <c r="B25" s="22" t="s">
        <v>70</v>
      </c>
      <c r="C25" s="53" t="s">
        <v>173</v>
      </c>
      <c r="D25" s="55"/>
      <c r="E25" s="49">
        <v>0</v>
      </c>
      <c r="F25" s="49">
        <v>0</v>
      </c>
    </row>
    <row r="26" spans="2:6" ht="14.4" x14ac:dyDescent="0.3">
      <c r="B26" s="22" t="s">
        <v>71</v>
      </c>
      <c r="C26" s="62" t="s">
        <v>123</v>
      </c>
      <c r="D26" s="55"/>
      <c r="E26" s="49">
        <v>0</v>
      </c>
      <c r="F26" s="49">
        <v>0</v>
      </c>
    </row>
    <row r="27" spans="2:6" ht="14.4" x14ac:dyDescent="0.3">
      <c r="B27" s="22" t="s">
        <v>72</v>
      </c>
      <c r="C27" s="62" t="s">
        <v>174</v>
      </c>
      <c r="D27" s="61"/>
      <c r="E27" s="49">
        <v>0</v>
      </c>
      <c r="F27" s="49">
        <v>0</v>
      </c>
    </row>
    <row r="28" spans="2:6" ht="14.4" x14ac:dyDescent="0.3">
      <c r="B28" s="63"/>
      <c r="D28" s="55"/>
      <c r="E28" s="56"/>
      <c r="F28" s="56"/>
    </row>
    <row r="29" spans="2:6" ht="14.4" x14ac:dyDescent="0.3">
      <c r="B29" s="64" t="s">
        <v>175</v>
      </c>
      <c r="C29" s="65"/>
      <c r="E29" s="56"/>
      <c r="F29" s="56"/>
    </row>
    <row r="30" spans="2:6" x14ac:dyDescent="0.25">
      <c r="B30" s="22" t="s">
        <v>73</v>
      </c>
      <c r="C30" s="62" t="s">
        <v>176</v>
      </c>
      <c r="D30" s="60"/>
      <c r="E30" s="49">
        <v>0</v>
      </c>
      <c r="F30" s="49">
        <v>0</v>
      </c>
    </row>
    <row r="31" spans="2:6" x14ac:dyDescent="0.25">
      <c r="B31" s="22" t="s">
        <v>74</v>
      </c>
      <c r="C31" s="53" t="s">
        <v>177</v>
      </c>
      <c r="D31" s="60"/>
      <c r="E31" s="49">
        <v>0</v>
      </c>
      <c r="F31" s="49">
        <v>0</v>
      </c>
    </row>
    <row r="32" spans="2:6" x14ac:dyDescent="0.25">
      <c r="B32" s="22" t="s">
        <v>75</v>
      </c>
      <c r="C32" s="53" t="s">
        <v>178</v>
      </c>
      <c r="D32" s="60"/>
      <c r="E32" s="49">
        <v>0</v>
      </c>
      <c r="F32" s="49">
        <v>0</v>
      </c>
    </row>
    <row r="33" spans="2:6" x14ac:dyDescent="0.25">
      <c r="B33" s="22" t="s">
        <v>76</v>
      </c>
      <c r="C33" s="53" t="s">
        <v>179</v>
      </c>
      <c r="D33" s="60"/>
      <c r="E33" s="49">
        <v>0</v>
      </c>
      <c r="F33" s="49">
        <v>0</v>
      </c>
    </row>
    <row r="34" spans="2:6" x14ac:dyDescent="0.25">
      <c r="B34" s="22" t="s">
        <v>77</v>
      </c>
      <c r="C34" s="53" t="s">
        <v>180</v>
      </c>
      <c r="D34" s="60"/>
      <c r="E34" s="49">
        <v>0</v>
      </c>
      <c r="F34" s="49">
        <v>0</v>
      </c>
    </row>
    <row r="35" spans="2:6" ht="27.6" x14ac:dyDescent="0.25">
      <c r="B35" s="41" t="s">
        <v>78</v>
      </c>
      <c r="C35" s="66" t="s">
        <v>181</v>
      </c>
      <c r="D35" s="60"/>
      <c r="E35" s="49">
        <v>0</v>
      </c>
      <c r="F35" s="49">
        <v>0</v>
      </c>
    </row>
    <row r="36" spans="2:6" ht="14.4" x14ac:dyDescent="0.3">
      <c r="B36" s="22" t="s">
        <v>79</v>
      </c>
      <c r="C36" s="53" t="s">
        <v>207</v>
      </c>
      <c r="D36" s="60"/>
      <c r="E36" s="49">
        <v>0</v>
      </c>
      <c r="F36" s="49">
        <v>0</v>
      </c>
    </row>
    <row r="37" spans="2:6" x14ac:dyDescent="0.25">
      <c r="B37" s="22" t="s">
        <v>80</v>
      </c>
      <c r="C37" s="53" t="s">
        <v>208</v>
      </c>
      <c r="D37" s="60"/>
      <c r="E37" s="49">
        <v>0</v>
      </c>
      <c r="F37" s="49">
        <v>0</v>
      </c>
    </row>
    <row r="38" spans="2:6" x14ac:dyDescent="0.25">
      <c r="B38" s="22" t="s">
        <v>94</v>
      </c>
      <c r="C38" s="53" t="s">
        <v>182</v>
      </c>
      <c r="D38" s="60"/>
      <c r="E38" s="49">
        <v>0</v>
      </c>
      <c r="F38" s="49">
        <v>0</v>
      </c>
    </row>
    <row r="39" spans="2:6" x14ac:dyDescent="0.25">
      <c r="B39" s="22" t="s">
        <v>98</v>
      </c>
      <c r="C39" s="53" t="s">
        <v>183</v>
      </c>
      <c r="D39" s="60"/>
      <c r="E39" s="49">
        <v>0</v>
      </c>
      <c r="F39" s="49">
        <v>0</v>
      </c>
    </row>
    <row r="40" spans="2:6" s="67" customFormat="1" x14ac:dyDescent="0.25">
      <c r="B40" s="22" t="s">
        <v>99</v>
      </c>
      <c r="C40" s="53" t="s">
        <v>184</v>
      </c>
      <c r="D40" s="60"/>
      <c r="E40" s="49">
        <v>0</v>
      </c>
      <c r="F40" s="49">
        <v>0</v>
      </c>
    </row>
    <row r="41" spans="2:6" x14ac:dyDescent="0.25">
      <c r="B41" s="22" t="s">
        <v>100</v>
      </c>
      <c r="C41" s="62" t="s">
        <v>185</v>
      </c>
      <c r="D41" s="60"/>
      <c r="E41" s="49">
        <v>0</v>
      </c>
      <c r="F41" s="49">
        <v>0</v>
      </c>
    </row>
    <row r="42" spans="2:6" x14ac:dyDescent="0.25">
      <c r="B42" s="22" t="s">
        <v>102</v>
      </c>
      <c r="C42" s="68" t="s">
        <v>186</v>
      </c>
      <c r="D42" s="60"/>
      <c r="E42" s="49">
        <v>0</v>
      </c>
      <c r="F42" s="49">
        <v>0</v>
      </c>
    </row>
    <row r="43" spans="2:6" x14ac:dyDescent="0.25">
      <c r="B43" s="22" t="s">
        <v>103</v>
      </c>
      <c r="C43" s="68" t="s">
        <v>187</v>
      </c>
      <c r="E43" s="49">
        <v>0</v>
      </c>
      <c r="F43" s="49">
        <v>0</v>
      </c>
    </row>
    <row r="44" spans="2:6" x14ac:dyDescent="0.25">
      <c r="B44" s="22"/>
      <c r="C44" s="69"/>
      <c r="D44" s="60"/>
      <c r="E44" s="49">
        <v>0</v>
      </c>
      <c r="F44" s="49">
        <v>0</v>
      </c>
    </row>
    <row r="45" spans="2:6" x14ac:dyDescent="0.25">
      <c r="B45" s="60"/>
      <c r="C45" s="69"/>
      <c r="D45" s="60"/>
      <c r="F45" s="56"/>
    </row>
    <row r="46" spans="2:6" x14ac:dyDescent="0.25">
      <c r="B46" s="62" t="s">
        <v>188</v>
      </c>
      <c r="D46" s="60"/>
      <c r="F46" s="56"/>
    </row>
    <row r="47" spans="2:6" x14ac:dyDescent="0.25">
      <c r="B47" s="22" t="s">
        <v>81</v>
      </c>
      <c r="C47" s="53" t="s">
        <v>189</v>
      </c>
      <c r="E47" s="49">
        <v>0</v>
      </c>
      <c r="F47" s="49">
        <v>0</v>
      </c>
    </row>
    <row r="48" spans="2:6" x14ac:dyDescent="0.25">
      <c r="B48" s="22" t="s">
        <v>82</v>
      </c>
      <c r="C48" s="53" t="s">
        <v>190</v>
      </c>
      <c r="E48" s="49">
        <v>0</v>
      </c>
      <c r="F48" s="49">
        <v>0</v>
      </c>
    </row>
    <row r="49" spans="2:6" x14ac:dyDescent="0.25">
      <c r="B49" s="22" t="s">
        <v>83</v>
      </c>
      <c r="C49" s="53" t="s">
        <v>191</v>
      </c>
      <c r="E49" s="49">
        <v>0</v>
      </c>
      <c r="F49" s="49">
        <v>0</v>
      </c>
    </row>
    <row r="50" spans="2:6" x14ac:dyDescent="0.25">
      <c r="B50" s="22" t="s">
        <v>84</v>
      </c>
      <c r="C50" s="53" t="s">
        <v>192</v>
      </c>
      <c r="E50" s="49">
        <v>0</v>
      </c>
      <c r="F50" s="49">
        <v>0</v>
      </c>
    </row>
    <row r="51" spans="2:6" ht="14.4" x14ac:dyDescent="0.3">
      <c r="B51" s="22" t="s">
        <v>96</v>
      </c>
      <c r="C51" s="55" t="s">
        <v>193</v>
      </c>
      <c r="E51" s="49">
        <v>0</v>
      </c>
      <c r="F51" s="49">
        <v>0</v>
      </c>
    </row>
    <row r="52" spans="2:6" x14ac:dyDescent="0.25">
      <c r="E52" s="56"/>
      <c r="F52" s="56"/>
    </row>
    <row r="53" spans="2:6" ht="15" customHeight="1" x14ac:dyDescent="0.3">
      <c r="B53" s="54" t="s">
        <v>144</v>
      </c>
      <c r="C53" s="55"/>
      <c r="E53" s="56"/>
      <c r="F53" s="56"/>
    </row>
    <row r="54" spans="2:6" s="70" customFormat="1" x14ac:dyDescent="0.25">
      <c r="B54" s="22" t="s">
        <v>85</v>
      </c>
      <c r="C54" s="70" t="s">
        <v>194</v>
      </c>
      <c r="E54" s="49">
        <v>0</v>
      </c>
      <c r="F54" s="49">
        <v>0</v>
      </c>
    </row>
    <row r="55" spans="2:6" s="70" customFormat="1" x14ac:dyDescent="0.25">
      <c r="B55" s="22" t="s">
        <v>86</v>
      </c>
      <c r="C55" s="70" t="s">
        <v>195</v>
      </c>
      <c r="E55" s="49">
        <v>0</v>
      </c>
      <c r="F55" s="49">
        <v>0</v>
      </c>
    </row>
    <row r="56" spans="2:6" s="70" customFormat="1" ht="14.25" customHeight="1" x14ac:dyDescent="0.25">
      <c r="B56" s="22" t="s">
        <v>87</v>
      </c>
      <c r="C56" s="70" t="s">
        <v>196</v>
      </c>
      <c r="E56" s="49">
        <v>0</v>
      </c>
      <c r="F56" s="49">
        <v>0</v>
      </c>
    </row>
    <row r="57" spans="2:6" x14ac:dyDescent="0.25">
      <c r="B57" s="22" t="s">
        <v>97</v>
      </c>
      <c r="C57" s="53" t="s">
        <v>209</v>
      </c>
      <c r="E57" s="49">
        <v>0</v>
      </c>
      <c r="F57" s="49">
        <v>0</v>
      </c>
    </row>
    <row r="58" spans="2:6" s="70" customFormat="1" ht="14.25" customHeight="1" x14ac:dyDescent="0.25">
      <c r="B58" s="22"/>
      <c r="E58" s="56"/>
      <c r="F58" s="56"/>
    </row>
    <row r="59" spans="2:6" x14ac:dyDescent="0.25">
      <c r="B59" s="54" t="s">
        <v>148</v>
      </c>
      <c r="E59" s="56"/>
      <c r="F59" s="56"/>
    </row>
    <row r="60" spans="2:6" x14ac:dyDescent="0.25">
      <c r="B60" s="22" t="s">
        <v>88</v>
      </c>
      <c r="C60" s="53" t="s">
        <v>198</v>
      </c>
      <c r="E60" s="49">
        <v>0</v>
      </c>
      <c r="F60" s="49">
        <v>0</v>
      </c>
    </row>
    <row r="61" spans="2:6" x14ac:dyDescent="0.25">
      <c r="B61" s="22" t="s">
        <v>89</v>
      </c>
      <c r="C61" s="53" t="s">
        <v>199</v>
      </c>
      <c r="E61" s="49">
        <v>0</v>
      </c>
      <c r="F61" s="49">
        <v>0</v>
      </c>
    </row>
    <row r="62" spans="2:6" x14ac:dyDescent="0.25">
      <c r="B62" s="22" t="s">
        <v>90</v>
      </c>
      <c r="C62" s="53" t="s">
        <v>200</v>
      </c>
      <c r="E62" s="49">
        <v>0</v>
      </c>
      <c r="F62" s="49">
        <v>0</v>
      </c>
    </row>
    <row r="63" spans="2:6" x14ac:dyDescent="0.25">
      <c r="B63" s="22" t="s">
        <v>91</v>
      </c>
      <c r="C63" s="53" t="s">
        <v>201</v>
      </c>
      <c r="E63" s="49">
        <v>0</v>
      </c>
      <c r="F63" s="49">
        <v>0</v>
      </c>
    </row>
    <row r="64" spans="2:6" ht="14.4" x14ac:dyDescent="0.3">
      <c r="C64" s="55"/>
      <c r="E64" s="56"/>
      <c r="F64" s="56"/>
    </row>
    <row r="65" spans="2:6" ht="14.4" x14ac:dyDescent="0.3">
      <c r="B65" s="54" t="s">
        <v>217</v>
      </c>
      <c r="C65" s="55"/>
      <c r="E65" s="56"/>
      <c r="F65" s="56"/>
    </row>
    <row r="66" spans="2:6" ht="14.4" x14ac:dyDescent="0.3">
      <c r="B66" s="22" t="s">
        <v>92</v>
      </c>
      <c r="C66" s="55" t="s">
        <v>203</v>
      </c>
      <c r="E66" s="49">
        <v>0</v>
      </c>
      <c r="F66" s="49">
        <v>0</v>
      </c>
    </row>
    <row r="67" spans="2:6" ht="14.4" x14ac:dyDescent="0.3">
      <c r="B67" s="22" t="s">
        <v>93</v>
      </c>
      <c r="C67" s="55" t="s">
        <v>210</v>
      </c>
      <c r="E67" s="49">
        <v>0</v>
      </c>
      <c r="F67" s="49">
        <v>0</v>
      </c>
    </row>
    <row r="68" spans="2:6" ht="14.4" x14ac:dyDescent="0.3">
      <c r="B68" s="22"/>
      <c r="C68" s="55"/>
      <c r="E68" s="56"/>
      <c r="F68" s="56"/>
    </row>
    <row r="69" spans="2:6" x14ac:dyDescent="0.25">
      <c r="B69" s="54" t="s">
        <v>204</v>
      </c>
      <c r="C69" s="54"/>
      <c r="D69" s="54"/>
      <c r="E69" s="71">
        <f>SUM(E7:E67)</f>
        <v>1</v>
      </c>
      <c r="F69" s="71">
        <f>SUM(F7:F67)</f>
        <v>15</v>
      </c>
    </row>
  </sheetData>
  <sheetProtection sheet="1" objects="1" scenarios="1"/>
  <hyperlinks>
    <hyperlink ref="B6" location="_1.1" display="1.1"/>
    <hyperlink ref="B12" location="_1.2" display="1.2"/>
    <hyperlink ref="B17" location="_2.1" display="2.1"/>
    <hyperlink ref="B19" location="_2.3" display="2.3"/>
    <hyperlink ref="B21" location="_2.5" display="2.5"/>
    <hyperlink ref="B13" location="_1.3" display="1.3"/>
    <hyperlink ref="B20" location="_2.4" display="2.4"/>
    <hyperlink ref="B24" location="_3.1" display="3.1"/>
    <hyperlink ref="B25" location="_3.2" display="3.2"/>
    <hyperlink ref="B26" location="_3.3" display="3.3"/>
    <hyperlink ref="B27" location="_3.4" display="3.4"/>
    <hyperlink ref="B30" location="_4.1" display="4.1"/>
    <hyperlink ref="B31" location="_4.2" display="4.2"/>
    <hyperlink ref="B32" location="_4.3" display="4.3"/>
    <hyperlink ref="B33" location="_4.4" display="4.4"/>
    <hyperlink ref="B34" location="_4.5" display="4.5"/>
    <hyperlink ref="B35" location="_4.6" display="4.6"/>
    <hyperlink ref="B36" location="_4.7" display="4.7"/>
    <hyperlink ref="B37" location="_4.8" display="4.8"/>
    <hyperlink ref="B38" location="_4.9" display="4.9"/>
    <hyperlink ref="B39" location="_4.11" display="4.11"/>
    <hyperlink ref="B40" location="_4.12" display="4.12"/>
    <hyperlink ref="B41" location="_4.13" display="4.13"/>
    <hyperlink ref="B42" location="_4.14" display="4.14"/>
    <hyperlink ref="B43" location="_4.15" display="4.15"/>
    <hyperlink ref="B47" location="_5.1" display="5.1"/>
    <hyperlink ref="B48" location="_5.2" display="5.2"/>
    <hyperlink ref="B49" location="_5.3" display="5.3"/>
    <hyperlink ref="B50" location="_5.4" display="5.4"/>
    <hyperlink ref="B51" location="_5.5" display="5.5"/>
    <hyperlink ref="B54" location="_6.1" display="6.1"/>
    <hyperlink ref="B55" location="_6.2" display="6.2"/>
    <hyperlink ref="B56" location="_6.3" display="6.3"/>
    <hyperlink ref="B57" location="_6.4" display="6.4"/>
    <hyperlink ref="B60" location="_7.1" display="7.1"/>
    <hyperlink ref="B61" location="_7.2" display="7.2"/>
    <hyperlink ref="B62" location="_7.3" display="7.3"/>
    <hyperlink ref="B63" location="_7.4" display="7.4"/>
    <hyperlink ref="B66" location="_8.1" display="8.1"/>
    <hyperlink ref="B67" location="_8.2" display="8.2"/>
    <hyperlink ref="B18" location="Ohjeet!B12" display="2.2"/>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selection activeCell="C22" sqref="C22"/>
    </sheetView>
  </sheetViews>
  <sheetFormatPr defaultColWidth="9.109375" defaultRowHeight="13.8" x14ac:dyDescent="0.25"/>
  <cols>
    <col min="1" max="1" width="9.109375" style="17"/>
    <col min="2" max="2" width="11.88671875" style="17" customWidth="1"/>
    <col min="3" max="3" width="97.88671875" style="17" customWidth="1"/>
    <col min="4" max="4" width="14" style="17" bestFit="1" customWidth="1"/>
    <col min="5" max="5" width="27.109375" style="53" customWidth="1"/>
    <col min="6" max="6" width="26.44140625" style="53" customWidth="1"/>
    <col min="7" max="16384" width="9.109375" style="17"/>
  </cols>
  <sheetData>
    <row r="1" spans="1:16" x14ac:dyDescent="0.25">
      <c r="A1" s="21" t="s">
        <v>211</v>
      </c>
      <c r="D1" s="54" t="s">
        <v>204</v>
      </c>
      <c r="E1" s="71">
        <f>E69</f>
        <v>1</v>
      </c>
      <c r="F1" s="71">
        <f>F69</f>
        <v>15</v>
      </c>
    </row>
    <row r="4" spans="1:16" x14ac:dyDescent="0.25">
      <c r="B4" s="16" t="s">
        <v>155</v>
      </c>
      <c r="D4" s="16" t="s">
        <v>156</v>
      </c>
      <c r="E4" s="54" t="s">
        <v>157</v>
      </c>
      <c r="F4" s="54" t="s">
        <v>158</v>
      </c>
      <c r="G4" s="16"/>
      <c r="H4" s="16"/>
      <c r="I4" s="16"/>
      <c r="J4" s="16"/>
      <c r="K4" s="16"/>
      <c r="L4" s="16"/>
      <c r="M4" s="16"/>
      <c r="N4" s="16"/>
      <c r="O4" s="16"/>
      <c r="P4" s="16"/>
    </row>
    <row r="5" spans="1:16" ht="14.4" x14ac:dyDescent="0.3">
      <c r="B5" s="16" t="s">
        <v>159</v>
      </c>
      <c r="D5" s="20"/>
      <c r="E5" s="56"/>
      <c r="F5" s="56"/>
    </row>
    <row r="6" spans="1:16" ht="14.4" x14ac:dyDescent="0.3">
      <c r="B6" s="22" t="s">
        <v>56</v>
      </c>
      <c r="C6" s="17" t="s">
        <v>160</v>
      </c>
      <c r="D6" s="20" t="s">
        <v>161</v>
      </c>
      <c r="E6" s="57">
        <f>SUM(E7:E11)</f>
        <v>1</v>
      </c>
      <c r="F6" s="57">
        <f>SUM(F7:F11)</f>
        <v>9</v>
      </c>
    </row>
    <row r="7" spans="1:16" ht="14.4" x14ac:dyDescent="0.3">
      <c r="B7" s="23" t="s">
        <v>60</v>
      </c>
      <c r="C7" s="59" t="str">
        <f>Totalkostnad!C7</f>
        <v>System 1 namn - exempel 1</v>
      </c>
      <c r="D7" s="20"/>
      <c r="E7" s="51">
        <v>1</v>
      </c>
      <c r="F7" s="51">
        <v>0</v>
      </c>
    </row>
    <row r="8" spans="1:16" ht="14.4" x14ac:dyDescent="0.3">
      <c r="B8" s="23" t="s">
        <v>61</v>
      </c>
      <c r="C8" s="59" t="str">
        <f>Totalkostnad!C8</f>
        <v>System 2 namn</v>
      </c>
      <c r="D8" s="20"/>
      <c r="E8" s="51">
        <v>0</v>
      </c>
      <c r="F8" s="51">
        <v>0</v>
      </c>
    </row>
    <row r="9" spans="1:16" ht="14.4" x14ac:dyDescent="0.3">
      <c r="B9" s="23" t="s">
        <v>62</v>
      </c>
      <c r="C9" s="59" t="str">
        <f>Totalkostnad!C9</f>
        <v>System 3 namn</v>
      </c>
      <c r="D9" s="20"/>
      <c r="E9" s="51">
        <v>0</v>
      </c>
      <c r="F9" s="51">
        <v>0</v>
      </c>
    </row>
    <row r="10" spans="1:16" ht="14.4" x14ac:dyDescent="0.3">
      <c r="B10" s="23" t="s">
        <v>63</v>
      </c>
      <c r="C10" s="59" t="str">
        <f>Totalkostnad!C10</f>
        <v>System 4 namn</v>
      </c>
      <c r="D10" s="20"/>
      <c r="E10" s="51">
        <v>0</v>
      </c>
      <c r="F10" s="51">
        <v>4</v>
      </c>
    </row>
    <row r="11" spans="1:16" ht="14.4" x14ac:dyDescent="0.3">
      <c r="B11" s="23" t="s">
        <v>101</v>
      </c>
      <c r="C11" s="59" t="str">
        <f>Totalkostnad!C11</f>
        <v>System 5 namn - exempel 5</v>
      </c>
      <c r="D11" s="20"/>
      <c r="E11" s="51">
        <v>0</v>
      </c>
      <c r="F11" s="51">
        <v>5</v>
      </c>
    </row>
    <row r="12" spans="1:16" s="24" customFormat="1" ht="14.4" x14ac:dyDescent="0.3">
      <c r="B12" s="25" t="s">
        <v>57</v>
      </c>
      <c r="C12" s="26" t="s">
        <v>212</v>
      </c>
      <c r="D12" s="27" t="s">
        <v>161</v>
      </c>
      <c r="E12" s="49">
        <v>0</v>
      </c>
      <c r="F12" s="49">
        <v>0</v>
      </c>
    </row>
    <row r="13" spans="1:16" s="24" customFormat="1" ht="14.4" x14ac:dyDescent="0.3">
      <c r="B13" s="25" t="s">
        <v>58</v>
      </c>
      <c r="C13" s="26" t="s">
        <v>166</v>
      </c>
      <c r="D13" s="27" t="s">
        <v>161</v>
      </c>
      <c r="E13" s="49">
        <v>0</v>
      </c>
      <c r="F13" s="49">
        <v>6</v>
      </c>
    </row>
    <row r="14" spans="1:16" s="24" customFormat="1" ht="14.25" customHeight="1" x14ac:dyDescent="0.25">
      <c r="B14" s="28" t="s">
        <v>59</v>
      </c>
      <c r="C14" s="26" t="s">
        <v>167</v>
      </c>
      <c r="D14" s="26"/>
      <c r="E14" s="49">
        <v>0</v>
      </c>
      <c r="F14" s="49"/>
    </row>
    <row r="15" spans="1:16" x14ac:dyDescent="0.25">
      <c r="E15" s="56"/>
      <c r="F15" s="56"/>
    </row>
    <row r="16" spans="1:16" x14ac:dyDescent="0.25">
      <c r="B16" s="16" t="s">
        <v>114</v>
      </c>
      <c r="E16" s="56"/>
      <c r="F16" s="56"/>
    </row>
    <row r="17" spans="2:6" x14ac:dyDescent="0.25">
      <c r="B17" s="22" t="s">
        <v>64</v>
      </c>
      <c r="C17" s="17" t="s">
        <v>168</v>
      </c>
      <c r="E17" s="49">
        <v>0</v>
      </c>
      <c r="F17" s="49">
        <v>0</v>
      </c>
    </row>
    <row r="18" spans="2:6" s="29" customFormat="1" x14ac:dyDescent="0.25">
      <c r="B18" s="22" t="s">
        <v>65</v>
      </c>
      <c r="C18" s="31" t="s">
        <v>169</v>
      </c>
      <c r="E18" s="49">
        <v>0</v>
      </c>
      <c r="F18" s="49">
        <v>0</v>
      </c>
    </row>
    <row r="19" spans="2:6" ht="14.4" x14ac:dyDescent="0.3">
      <c r="B19" s="30" t="s">
        <v>66</v>
      </c>
      <c r="C19" s="20" t="s">
        <v>117</v>
      </c>
      <c r="E19" s="49">
        <v>0</v>
      </c>
      <c r="F19" s="49">
        <v>0</v>
      </c>
    </row>
    <row r="20" spans="2:6" x14ac:dyDescent="0.25">
      <c r="B20" s="22" t="s">
        <v>67</v>
      </c>
      <c r="C20" s="17" t="s">
        <v>170</v>
      </c>
      <c r="E20" s="49">
        <v>0</v>
      </c>
      <c r="F20" s="49">
        <v>0</v>
      </c>
    </row>
    <row r="21" spans="2:6" x14ac:dyDescent="0.25">
      <c r="B21" s="22" t="s">
        <v>68</v>
      </c>
      <c r="C21" s="17" t="s">
        <v>171</v>
      </c>
      <c r="E21" s="49">
        <v>0</v>
      </c>
      <c r="F21" s="49">
        <v>0</v>
      </c>
    </row>
    <row r="22" spans="2:6" x14ac:dyDescent="0.25">
      <c r="E22" s="56"/>
      <c r="F22" s="56"/>
    </row>
    <row r="23" spans="2:6" x14ac:dyDescent="0.25">
      <c r="B23" s="16" t="s">
        <v>120</v>
      </c>
      <c r="E23" s="56"/>
      <c r="F23" s="56"/>
    </row>
    <row r="24" spans="2:6" ht="14.4" x14ac:dyDescent="0.3">
      <c r="B24" s="22" t="s">
        <v>69</v>
      </c>
      <c r="C24" s="17" t="s">
        <v>172</v>
      </c>
      <c r="D24" s="43"/>
      <c r="E24" s="49">
        <v>0</v>
      </c>
      <c r="F24" s="49">
        <v>0</v>
      </c>
    </row>
    <row r="25" spans="2:6" x14ac:dyDescent="0.25">
      <c r="B25" s="22" t="s">
        <v>70</v>
      </c>
      <c r="C25" s="17" t="s">
        <v>173</v>
      </c>
      <c r="D25" s="29"/>
      <c r="E25" s="49">
        <v>0</v>
      </c>
      <c r="F25" s="49">
        <v>0</v>
      </c>
    </row>
    <row r="26" spans="2:6" ht="14.4" x14ac:dyDescent="0.3">
      <c r="B26" s="22" t="s">
        <v>71</v>
      </c>
      <c r="C26" s="20" t="s">
        <v>123</v>
      </c>
      <c r="D26" s="20"/>
      <c r="E26" s="49">
        <v>0</v>
      </c>
      <c r="F26" s="49">
        <v>0</v>
      </c>
    </row>
    <row r="27" spans="2:6" ht="14.4" x14ac:dyDescent="0.3">
      <c r="B27" s="22" t="s">
        <v>72</v>
      </c>
      <c r="C27" s="20" t="s">
        <v>174</v>
      </c>
      <c r="D27" s="43"/>
      <c r="E27" s="49">
        <v>0</v>
      </c>
      <c r="F27" s="49">
        <v>0</v>
      </c>
    </row>
    <row r="28" spans="2:6" x14ac:dyDescent="0.25">
      <c r="B28" s="19"/>
      <c r="E28" s="56"/>
      <c r="F28" s="56"/>
    </row>
    <row r="29" spans="2:6" ht="14.4" x14ac:dyDescent="0.3">
      <c r="B29" s="32" t="s">
        <v>175</v>
      </c>
      <c r="E29" s="56"/>
      <c r="F29" s="56"/>
    </row>
    <row r="30" spans="2:6" x14ac:dyDescent="0.25">
      <c r="B30" s="22" t="s">
        <v>73</v>
      </c>
      <c r="C30" s="38" t="s">
        <v>176</v>
      </c>
      <c r="D30" s="19"/>
      <c r="E30" s="49">
        <v>0</v>
      </c>
      <c r="F30" s="49">
        <v>0</v>
      </c>
    </row>
    <row r="31" spans="2:6" x14ac:dyDescent="0.25">
      <c r="B31" s="22" t="s">
        <v>74</v>
      </c>
      <c r="C31" s="17" t="s">
        <v>177</v>
      </c>
      <c r="D31" s="19"/>
      <c r="E31" s="49">
        <v>0</v>
      </c>
      <c r="F31" s="49">
        <v>0</v>
      </c>
    </row>
    <row r="32" spans="2:6" x14ac:dyDescent="0.25">
      <c r="B32" s="34" t="s">
        <v>105</v>
      </c>
      <c r="C32" s="17" t="s">
        <v>178</v>
      </c>
      <c r="D32" s="19"/>
      <c r="E32" s="49">
        <v>0</v>
      </c>
      <c r="F32" s="49">
        <v>0</v>
      </c>
    </row>
    <row r="33" spans="2:6" x14ac:dyDescent="0.25">
      <c r="B33" s="22" t="s">
        <v>76</v>
      </c>
      <c r="C33" s="17" t="s">
        <v>179</v>
      </c>
      <c r="D33" s="19"/>
      <c r="E33" s="49">
        <v>0</v>
      </c>
      <c r="F33" s="49">
        <v>0</v>
      </c>
    </row>
    <row r="34" spans="2:6" x14ac:dyDescent="0.25">
      <c r="B34" s="22" t="s">
        <v>77</v>
      </c>
      <c r="C34" s="17" t="s">
        <v>180</v>
      </c>
      <c r="D34" s="19"/>
      <c r="E34" s="49">
        <v>0</v>
      </c>
      <c r="F34" s="49">
        <v>0</v>
      </c>
    </row>
    <row r="35" spans="2:6" ht="27.6" x14ac:dyDescent="0.25">
      <c r="B35" s="41" t="s">
        <v>78</v>
      </c>
      <c r="C35" s="8" t="s">
        <v>181</v>
      </c>
      <c r="D35" s="19"/>
      <c r="E35" s="49">
        <v>0</v>
      </c>
      <c r="F35" s="49">
        <v>0</v>
      </c>
    </row>
    <row r="36" spans="2:6" ht="14.4" x14ac:dyDescent="0.3">
      <c r="B36" s="22" t="s">
        <v>79</v>
      </c>
      <c r="C36" s="17" t="s">
        <v>207</v>
      </c>
      <c r="D36" s="19"/>
      <c r="E36" s="49">
        <v>0</v>
      </c>
      <c r="F36" s="49">
        <v>0</v>
      </c>
    </row>
    <row r="37" spans="2:6" x14ac:dyDescent="0.25">
      <c r="B37" s="22" t="s">
        <v>80</v>
      </c>
      <c r="C37" s="17" t="s">
        <v>213</v>
      </c>
      <c r="D37" s="19"/>
      <c r="E37" s="49">
        <v>0</v>
      </c>
      <c r="F37" s="49">
        <v>0</v>
      </c>
    </row>
    <row r="38" spans="2:6" x14ac:dyDescent="0.25">
      <c r="B38" s="22" t="s">
        <v>94</v>
      </c>
      <c r="C38" s="17" t="s">
        <v>182</v>
      </c>
      <c r="D38" s="19"/>
      <c r="E38" s="49">
        <v>0</v>
      </c>
      <c r="F38" s="49">
        <v>0</v>
      </c>
    </row>
    <row r="39" spans="2:6" x14ac:dyDescent="0.25">
      <c r="B39" s="22" t="s">
        <v>98</v>
      </c>
      <c r="C39" s="17" t="s">
        <v>183</v>
      </c>
      <c r="D39" s="19"/>
      <c r="E39" s="49">
        <v>0</v>
      </c>
      <c r="F39" s="49">
        <v>0</v>
      </c>
    </row>
    <row r="40" spans="2:6" x14ac:dyDescent="0.25">
      <c r="B40" s="22" t="s">
        <v>99</v>
      </c>
      <c r="C40" s="17" t="s">
        <v>184</v>
      </c>
      <c r="D40" s="19"/>
      <c r="E40" s="49">
        <v>0</v>
      </c>
      <c r="F40" s="49">
        <v>0</v>
      </c>
    </row>
    <row r="41" spans="2:6" x14ac:dyDescent="0.25">
      <c r="B41" s="22" t="s">
        <v>100</v>
      </c>
      <c r="C41" s="38" t="s">
        <v>185</v>
      </c>
      <c r="D41" s="19"/>
      <c r="E41" s="49">
        <v>0</v>
      </c>
      <c r="F41" s="49">
        <v>0</v>
      </c>
    </row>
    <row r="42" spans="2:6" x14ac:dyDescent="0.25">
      <c r="B42" s="35" t="s">
        <v>106</v>
      </c>
      <c r="C42" s="42" t="s">
        <v>186</v>
      </c>
      <c r="D42" s="19"/>
      <c r="E42" s="49">
        <v>0</v>
      </c>
      <c r="F42" s="49">
        <v>0</v>
      </c>
    </row>
    <row r="43" spans="2:6" x14ac:dyDescent="0.25">
      <c r="B43" s="22" t="s">
        <v>103</v>
      </c>
      <c r="C43" s="42" t="s">
        <v>187</v>
      </c>
      <c r="E43" s="49">
        <v>0</v>
      </c>
      <c r="F43" s="49">
        <v>0</v>
      </c>
    </row>
    <row r="44" spans="2:6" ht="14.4" x14ac:dyDescent="0.3">
      <c r="B44" s="22" t="s">
        <v>104</v>
      </c>
      <c r="C44" s="42" t="s">
        <v>240</v>
      </c>
      <c r="E44" s="49">
        <v>0</v>
      </c>
      <c r="F44" s="49">
        <v>0</v>
      </c>
    </row>
    <row r="45" spans="2:6" x14ac:dyDescent="0.25">
      <c r="B45" s="19"/>
      <c r="F45" s="56"/>
    </row>
    <row r="46" spans="2:6" x14ac:dyDescent="0.25">
      <c r="B46" s="38" t="s">
        <v>188</v>
      </c>
      <c r="F46" s="56"/>
    </row>
    <row r="47" spans="2:6" x14ac:dyDescent="0.25">
      <c r="B47" s="22" t="s">
        <v>81</v>
      </c>
      <c r="C47" s="17" t="s">
        <v>189</v>
      </c>
      <c r="E47" s="49">
        <v>0</v>
      </c>
      <c r="F47" s="49">
        <v>0</v>
      </c>
    </row>
    <row r="48" spans="2:6" x14ac:dyDescent="0.25">
      <c r="B48" s="22" t="s">
        <v>82</v>
      </c>
      <c r="C48" s="17" t="s">
        <v>190</v>
      </c>
      <c r="E48" s="49">
        <v>0</v>
      </c>
      <c r="F48" s="49">
        <v>0</v>
      </c>
    </row>
    <row r="49" spans="2:6" x14ac:dyDescent="0.25">
      <c r="B49" s="22" t="s">
        <v>83</v>
      </c>
      <c r="C49" s="17" t="s">
        <v>191</v>
      </c>
      <c r="E49" s="49">
        <v>0</v>
      </c>
      <c r="F49" s="49">
        <v>0</v>
      </c>
    </row>
    <row r="50" spans="2:6" x14ac:dyDescent="0.25">
      <c r="B50" s="22" t="s">
        <v>84</v>
      </c>
      <c r="C50" s="17" t="s">
        <v>192</v>
      </c>
      <c r="E50" s="49">
        <v>0</v>
      </c>
      <c r="F50" s="49">
        <v>0</v>
      </c>
    </row>
    <row r="51" spans="2:6" x14ac:dyDescent="0.25">
      <c r="B51" s="22" t="s">
        <v>96</v>
      </c>
      <c r="C51" s="38" t="s">
        <v>193</v>
      </c>
      <c r="E51" s="49">
        <v>0</v>
      </c>
      <c r="F51" s="49">
        <v>0</v>
      </c>
    </row>
    <row r="52" spans="2:6" ht="14.4" x14ac:dyDescent="0.3">
      <c r="C52" s="20"/>
      <c r="E52" s="56"/>
      <c r="F52" s="56"/>
    </row>
    <row r="53" spans="2:6" ht="15" customHeight="1" x14ac:dyDescent="0.3">
      <c r="B53" s="16" t="s">
        <v>144</v>
      </c>
      <c r="C53" s="20"/>
      <c r="E53" s="56"/>
      <c r="F53" s="56"/>
    </row>
    <row r="54" spans="2:6" ht="15" customHeight="1" x14ac:dyDescent="0.25">
      <c r="B54" s="22" t="s">
        <v>85</v>
      </c>
      <c r="C54" s="33" t="s">
        <v>194</v>
      </c>
      <c r="E54" s="49">
        <v>0</v>
      </c>
      <c r="F54" s="49">
        <v>0</v>
      </c>
    </row>
    <row r="55" spans="2:6" x14ac:dyDescent="0.25">
      <c r="B55" s="22" t="s">
        <v>86</v>
      </c>
      <c r="C55" s="33" t="s">
        <v>195</v>
      </c>
      <c r="E55" s="49">
        <v>0</v>
      </c>
      <c r="F55" s="49">
        <v>0</v>
      </c>
    </row>
    <row r="56" spans="2:6" x14ac:dyDescent="0.25">
      <c r="B56" s="22" t="s">
        <v>87</v>
      </c>
      <c r="C56" s="17" t="s">
        <v>196</v>
      </c>
      <c r="E56" s="49">
        <v>0</v>
      </c>
      <c r="F56" s="49">
        <v>0</v>
      </c>
    </row>
    <row r="57" spans="2:6" x14ac:dyDescent="0.25">
      <c r="B57" s="22" t="s">
        <v>97</v>
      </c>
      <c r="C57" s="17" t="s">
        <v>209</v>
      </c>
      <c r="E57" s="49">
        <v>0</v>
      </c>
      <c r="F57" s="49">
        <v>0</v>
      </c>
    </row>
    <row r="58" spans="2:6" x14ac:dyDescent="0.25">
      <c r="B58" s="19"/>
      <c r="E58" s="56"/>
      <c r="F58" s="56"/>
    </row>
    <row r="59" spans="2:6" x14ac:dyDescent="0.25">
      <c r="B59" s="16" t="s">
        <v>148</v>
      </c>
      <c r="E59" s="56"/>
      <c r="F59" s="56"/>
    </row>
    <row r="60" spans="2:6" x14ac:dyDescent="0.25">
      <c r="B60" s="22" t="s">
        <v>88</v>
      </c>
      <c r="C60" s="17" t="s">
        <v>198</v>
      </c>
      <c r="E60" s="49">
        <v>0</v>
      </c>
      <c r="F60" s="49">
        <v>0</v>
      </c>
    </row>
    <row r="61" spans="2:6" x14ac:dyDescent="0.25">
      <c r="B61" s="22" t="s">
        <v>89</v>
      </c>
      <c r="C61" s="17" t="s">
        <v>199</v>
      </c>
      <c r="E61" s="49">
        <v>0</v>
      </c>
      <c r="F61" s="49">
        <v>0</v>
      </c>
    </row>
    <row r="62" spans="2:6" x14ac:dyDescent="0.25">
      <c r="B62" s="22" t="s">
        <v>90</v>
      </c>
      <c r="C62" s="17" t="s">
        <v>200</v>
      </c>
      <c r="E62" s="49">
        <v>0</v>
      </c>
      <c r="F62" s="49">
        <v>0</v>
      </c>
    </row>
    <row r="63" spans="2:6" x14ac:dyDescent="0.25">
      <c r="B63" s="22" t="s">
        <v>91</v>
      </c>
      <c r="C63" s="17" t="s">
        <v>214</v>
      </c>
      <c r="E63" s="49">
        <v>0</v>
      </c>
      <c r="F63" s="49">
        <v>0</v>
      </c>
    </row>
    <row r="64" spans="2:6" ht="14.4" x14ac:dyDescent="0.3">
      <c r="C64" s="20"/>
      <c r="E64" s="56"/>
      <c r="F64" s="56"/>
    </row>
    <row r="65" spans="2:6" ht="14.4" x14ac:dyDescent="0.3">
      <c r="B65" s="16" t="s">
        <v>202</v>
      </c>
      <c r="C65" s="20"/>
      <c r="E65" s="56"/>
      <c r="F65" s="56"/>
    </row>
    <row r="66" spans="2:6" ht="14.4" x14ac:dyDescent="0.3">
      <c r="B66" s="22" t="s">
        <v>92</v>
      </c>
      <c r="C66" s="20" t="s">
        <v>203</v>
      </c>
      <c r="E66" s="49">
        <v>0</v>
      </c>
      <c r="F66" s="49">
        <v>0</v>
      </c>
    </row>
    <row r="67" spans="2:6" ht="14.4" x14ac:dyDescent="0.3">
      <c r="B67" s="22" t="s">
        <v>93</v>
      </c>
      <c r="C67" s="20" t="s">
        <v>210</v>
      </c>
      <c r="E67" s="49">
        <v>0</v>
      </c>
      <c r="F67" s="49">
        <v>0</v>
      </c>
    </row>
    <row r="68" spans="2:6" ht="14.4" x14ac:dyDescent="0.3">
      <c r="B68" s="22"/>
      <c r="C68" s="20"/>
      <c r="E68" s="56"/>
      <c r="F68" s="56"/>
    </row>
    <row r="69" spans="2:6" x14ac:dyDescent="0.25">
      <c r="B69" s="16" t="s">
        <v>204</v>
      </c>
      <c r="C69" s="16"/>
      <c r="D69" s="16"/>
      <c r="E69" s="71">
        <f>SUM(E7:E67)</f>
        <v>1</v>
      </c>
      <c r="F69" s="71">
        <f>SUM(F7:F67)</f>
        <v>15</v>
      </c>
    </row>
  </sheetData>
  <sheetProtection sheet="1" objects="1" scenarios="1"/>
  <hyperlinks>
    <hyperlink ref="B6" location="_1.1" display="1.1"/>
    <hyperlink ref="B12" location="_1.2" display="1.2"/>
    <hyperlink ref="B17" location="_2.1" display="2.1"/>
    <hyperlink ref="B19" location="_2.3" display="2.3"/>
    <hyperlink ref="B21" location="_2.5" display="2.5"/>
    <hyperlink ref="B13" location="_1.3" display="1.3"/>
    <hyperlink ref="B24" location="_3.1" display="3.1"/>
    <hyperlink ref="B25" location="_3.2" display="3.2"/>
    <hyperlink ref="B26" location="_3.3" display="3.3"/>
    <hyperlink ref="B30" location="_4.1" display="4.1"/>
    <hyperlink ref="B31" location="_4.2" display="4.2"/>
    <hyperlink ref="B32" location="_4.3" display="4.3"/>
    <hyperlink ref="B27" location="_3.4" display="3.4"/>
    <hyperlink ref="B33" location="_4.4" display="4.4"/>
    <hyperlink ref="B34" location="_4.5" display="4.5"/>
    <hyperlink ref="B35" location="_4.6" display="4.6"/>
    <hyperlink ref="B36" location="_4.7" display="4.7"/>
    <hyperlink ref="B37" location="_4.8" display="4.8"/>
    <hyperlink ref="B38" location="_4.9" display="4.9"/>
    <hyperlink ref="B39" location="_4.11" display="4.11"/>
    <hyperlink ref="B40" location="_4.12" display="4.12"/>
    <hyperlink ref="B41" location="_4.13" display="4.13"/>
    <hyperlink ref="B42" location="_4.14" display="4.14"/>
    <hyperlink ref="B43" location="_4.15" display="4.15"/>
    <hyperlink ref="B44" location="_4.16" display="4.16"/>
    <hyperlink ref="B47" location="_5.1" display="5.1"/>
    <hyperlink ref="B48" location="_5.2" display="5.2"/>
    <hyperlink ref="B49" location="_5.3" display="5.3"/>
    <hyperlink ref="B50" location="_5.4" display="5.4"/>
    <hyperlink ref="B51" location="_5.5" display="5.5"/>
    <hyperlink ref="B54" location="_6.1" display="6.1"/>
    <hyperlink ref="B55" location="_6.2" display="6.2"/>
    <hyperlink ref="B56" location="_6.3" display="6.3"/>
    <hyperlink ref="B57" location="_6.4" display="6.4"/>
    <hyperlink ref="B60" location="_7.1" display="7.1"/>
    <hyperlink ref="B61" location="_7.2" display="7.2"/>
    <hyperlink ref="B62" location="_7.3" display="7.3"/>
    <hyperlink ref="B63" location="_7.4" display="7.4"/>
    <hyperlink ref="B66" location="_8.1" display="8.1"/>
    <hyperlink ref="B67" location="_8.2" display="8.2"/>
    <hyperlink ref="B20" location="_2.4" display="2.4"/>
    <hyperlink ref="B18" location="Ohjeet!B12" display="2.2"/>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C27" sqref="C27"/>
    </sheetView>
  </sheetViews>
  <sheetFormatPr defaultRowHeight="14.4" x14ac:dyDescent="0.3"/>
  <cols>
    <col min="3" max="3" width="69.109375" bestFit="1" customWidth="1"/>
    <col min="4" max="4" width="18.109375" bestFit="1" customWidth="1"/>
    <col min="5" max="5" width="12.88671875" bestFit="1" customWidth="1"/>
    <col min="6" max="6" width="23.109375" bestFit="1" customWidth="1"/>
  </cols>
  <sheetData>
    <row r="1" spans="1:6" ht="15" x14ac:dyDescent="0.25">
      <c r="A1" t="str">
        <f>Totalkostnad!A1</f>
        <v>Exempelkostnader för ibruktagandet av Kanta totalt</v>
      </c>
    </row>
    <row r="2" spans="1:6" ht="15" x14ac:dyDescent="0.25">
      <c r="A2">
        <f>Totalkostnad!A2</f>
        <v>0</v>
      </c>
    </row>
    <row r="4" spans="1:6" x14ac:dyDescent="0.3">
      <c r="B4" s="2" t="s">
        <v>53</v>
      </c>
      <c r="D4" s="2" t="s">
        <v>25</v>
      </c>
      <c r="E4" s="2" t="s">
        <v>49</v>
      </c>
      <c r="F4" s="2" t="s">
        <v>39</v>
      </c>
    </row>
    <row r="5" spans="1:6" x14ac:dyDescent="0.3">
      <c r="B5" s="2" t="s">
        <v>40</v>
      </c>
      <c r="D5" s="1"/>
      <c r="E5" s="3"/>
      <c r="F5" s="3"/>
    </row>
    <row r="6" spans="1:6" x14ac:dyDescent="0.3">
      <c r="C6" t="s">
        <v>52</v>
      </c>
      <c r="D6" s="1" t="s">
        <v>24</v>
      </c>
      <c r="E6" s="3"/>
      <c r="F6" s="3"/>
    </row>
    <row r="7" spans="1:6" x14ac:dyDescent="0.3">
      <c r="C7" t="s">
        <v>3</v>
      </c>
      <c r="D7" s="1" t="s">
        <v>24</v>
      </c>
      <c r="E7" s="3">
        <v>30000</v>
      </c>
      <c r="F7" s="3"/>
    </row>
    <row r="8" spans="1:6" x14ac:dyDescent="0.3">
      <c r="C8" t="s">
        <v>1</v>
      </c>
      <c r="D8" s="1" t="s">
        <v>24</v>
      </c>
      <c r="E8" s="3"/>
      <c r="F8" s="3"/>
    </row>
    <row r="9" spans="1:6" x14ac:dyDescent="0.3">
      <c r="C9" s="1" t="s">
        <v>36</v>
      </c>
      <c r="E9" s="3"/>
      <c r="F9" s="3"/>
    </row>
    <row r="10" spans="1:6" ht="15" x14ac:dyDescent="0.25">
      <c r="E10" s="3"/>
      <c r="F10" s="3"/>
    </row>
    <row r="11" spans="1:6" ht="15" x14ac:dyDescent="0.25">
      <c r="B11" s="2" t="s">
        <v>4</v>
      </c>
      <c r="E11" s="3"/>
      <c r="F11" s="3"/>
    </row>
    <row r="12" spans="1:6" ht="15" x14ac:dyDescent="0.25">
      <c r="C12" t="s">
        <v>5</v>
      </c>
      <c r="E12" s="3"/>
      <c r="F12" s="3"/>
    </row>
    <row r="13" spans="1:6" ht="15" x14ac:dyDescent="0.25">
      <c r="C13" t="s">
        <v>6</v>
      </c>
      <c r="E13" s="3"/>
      <c r="F13" s="3"/>
    </row>
    <row r="14" spans="1:6" ht="15" x14ac:dyDescent="0.25">
      <c r="C14" t="s">
        <v>44</v>
      </c>
      <c r="E14" s="3"/>
      <c r="F14" s="3"/>
    </row>
    <row r="15" spans="1:6" ht="15" x14ac:dyDescent="0.25">
      <c r="C15" t="s">
        <v>0</v>
      </c>
      <c r="E15" s="3"/>
      <c r="F15" s="3"/>
    </row>
    <row r="16" spans="1:6" ht="15" x14ac:dyDescent="0.25">
      <c r="C16" t="s">
        <v>27</v>
      </c>
      <c r="D16" s="1"/>
      <c r="E16" s="3"/>
      <c r="F16" s="3"/>
    </row>
    <row r="17" spans="2:6" ht="15" x14ac:dyDescent="0.25">
      <c r="C17" s="1" t="s">
        <v>37</v>
      </c>
      <c r="E17" s="3"/>
      <c r="F17" s="3"/>
    </row>
    <row r="18" spans="2:6" ht="15" x14ac:dyDescent="0.25">
      <c r="E18" s="3"/>
      <c r="F18" s="3"/>
    </row>
    <row r="19" spans="2:6" ht="15" x14ac:dyDescent="0.25">
      <c r="B19" s="5" t="s">
        <v>41</v>
      </c>
      <c r="E19" s="3"/>
      <c r="F19" s="3"/>
    </row>
    <row r="20" spans="2:6" ht="15" x14ac:dyDescent="0.25">
      <c r="C20" t="s">
        <v>7</v>
      </c>
      <c r="D20" s="1" t="s">
        <v>42</v>
      </c>
      <c r="E20" s="3"/>
      <c r="F20" s="3"/>
    </row>
    <row r="21" spans="2:6" x14ac:dyDescent="0.3">
      <c r="C21" t="s">
        <v>8</v>
      </c>
      <c r="D21" s="1" t="s">
        <v>42</v>
      </c>
      <c r="E21" s="3"/>
      <c r="F21" s="3"/>
    </row>
    <row r="22" spans="2:6" x14ac:dyDescent="0.3">
      <c r="C22" t="s">
        <v>9</v>
      </c>
      <c r="D22" s="1" t="s">
        <v>42</v>
      </c>
      <c r="E22" s="3"/>
      <c r="F22" s="3"/>
    </row>
    <row r="23" spans="2:6" ht="15" x14ac:dyDescent="0.25">
      <c r="C23" s="1" t="s">
        <v>38</v>
      </c>
      <c r="D23" s="1" t="s">
        <v>42</v>
      </c>
      <c r="E23" s="3"/>
      <c r="F23" s="3"/>
    </row>
    <row r="24" spans="2:6" x14ac:dyDescent="0.3">
      <c r="C24" s="1" t="s">
        <v>43</v>
      </c>
      <c r="D24" s="1" t="s">
        <v>42</v>
      </c>
      <c r="E24" s="3"/>
      <c r="F24" s="3"/>
    </row>
    <row r="25" spans="2:6" x14ac:dyDescent="0.3">
      <c r="C25" t="s">
        <v>54</v>
      </c>
      <c r="D25" s="1" t="s">
        <v>51</v>
      </c>
      <c r="E25" s="3"/>
      <c r="F25" s="3"/>
    </row>
    <row r="26" spans="2:6" ht="15" x14ac:dyDescent="0.25">
      <c r="D26" s="1"/>
      <c r="E26" s="3"/>
      <c r="F26" s="3"/>
    </row>
    <row r="27" spans="2:6" ht="15" x14ac:dyDescent="0.25">
      <c r="C27" s="1"/>
      <c r="E27" s="3"/>
      <c r="F27" s="3"/>
    </row>
    <row r="28" spans="2:6" x14ac:dyDescent="0.3">
      <c r="B28" s="2" t="s">
        <v>23</v>
      </c>
      <c r="E28" s="3"/>
      <c r="F28" s="3"/>
    </row>
    <row r="29" spans="2:6" x14ac:dyDescent="0.3">
      <c r="C29" t="s">
        <v>10</v>
      </c>
      <c r="E29" s="3"/>
      <c r="F29" s="3"/>
    </row>
    <row r="30" spans="2:6" x14ac:dyDescent="0.3">
      <c r="C30" t="s">
        <v>28</v>
      </c>
      <c r="E30" s="3"/>
      <c r="F30" s="3"/>
    </row>
    <row r="31" spans="2:6" x14ac:dyDescent="0.3">
      <c r="C31" s="1" t="s">
        <v>55</v>
      </c>
      <c r="E31" s="3"/>
      <c r="F31" s="3"/>
    </row>
    <row r="32" spans="2:6" x14ac:dyDescent="0.3">
      <c r="C32" t="s">
        <v>29</v>
      </c>
      <c r="E32" s="3"/>
      <c r="F32" s="3"/>
    </row>
    <row r="33" spans="2:6" x14ac:dyDescent="0.3">
      <c r="C33" t="s">
        <v>11</v>
      </c>
      <c r="E33" s="3"/>
      <c r="F33" s="3"/>
    </row>
    <row r="34" spans="2:6" x14ac:dyDescent="0.3">
      <c r="C34" t="s">
        <v>13</v>
      </c>
      <c r="E34" s="3"/>
      <c r="F34" s="3"/>
    </row>
    <row r="35" spans="2:6" x14ac:dyDescent="0.3">
      <c r="C35" t="s">
        <v>31</v>
      </c>
      <c r="E35" s="3"/>
      <c r="F35" s="3"/>
    </row>
    <row r="36" spans="2:6" x14ac:dyDescent="0.3">
      <c r="C36" s="1" t="s">
        <v>35</v>
      </c>
      <c r="E36" s="3"/>
      <c r="F36" s="3"/>
    </row>
    <row r="37" spans="2:6" x14ac:dyDescent="0.3">
      <c r="E37" s="3"/>
      <c r="F37" s="3"/>
    </row>
    <row r="38" spans="2:6" x14ac:dyDescent="0.3">
      <c r="B38" t="s">
        <v>12</v>
      </c>
      <c r="E38" s="3"/>
      <c r="F38" s="3"/>
    </row>
    <row r="39" spans="2:6" x14ac:dyDescent="0.3">
      <c r="C39" t="s">
        <v>2</v>
      </c>
      <c r="E39" s="3"/>
      <c r="F39" s="3"/>
    </row>
    <row r="40" spans="2:6" x14ac:dyDescent="0.3">
      <c r="C40" t="s">
        <v>14</v>
      </c>
      <c r="E40" s="3"/>
      <c r="F40" s="3"/>
    </row>
    <row r="41" spans="2:6" x14ac:dyDescent="0.3">
      <c r="C41" t="s">
        <v>15</v>
      </c>
      <c r="E41" s="3"/>
      <c r="F41" s="3"/>
    </row>
    <row r="42" spans="2:6" x14ac:dyDescent="0.3">
      <c r="C42" s="1" t="s">
        <v>30</v>
      </c>
      <c r="E42" s="3"/>
      <c r="F42" s="3"/>
    </row>
    <row r="43" spans="2:6" x14ac:dyDescent="0.3">
      <c r="C43" s="1"/>
      <c r="E43" s="3"/>
      <c r="F43" s="3"/>
    </row>
    <row r="44" spans="2:6" x14ac:dyDescent="0.3">
      <c r="E44" s="3"/>
      <c r="F44" s="3"/>
    </row>
    <row r="45" spans="2:6" x14ac:dyDescent="0.3">
      <c r="B45" s="2" t="s">
        <v>16</v>
      </c>
      <c r="C45" s="1"/>
      <c r="E45" s="3"/>
      <c r="F45" s="3"/>
    </row>
    <row r="46" spans="2:6" x14ac:dyDescent="0.3">
      <c r="C46" t="s">
        <v>17</v>
      </c>
      <c r="E46" s="3"/>
      <c r="F46" s="3"/>
    </row>
    <row r="47" spans="2:6" x14ac:dyDescent="0.3">
      <c r="C47" t="s">
        <v>18</v>
      </c>
      <c r="E47" s="3"/>
      <c r="F47" s="3"/>
    </row>
    <row r="48" spans="2:6" x14ac:dyDescent="0.3">
      <c r="C48" t="s">
        <v>19</v>
      </c>
      <c r="E48" s="3"/>
      <c r="F48" s="3"/>
    </row>
    <row r="49" spans="2:6" x14ac:dyDescent="0.3">
      <c r="E49" s="3"/>
      <c r="F49" s="3"/>
    </row>
    <row r="50" spans="2:6" x14ac:dyDescent="0.3">
      <c r="E50" s="3"/>
      <c r="F50" s="3"/>
    </row>
    <row r="51" spans="2:6" x14ac:dyDescent="0.3">
      <c r="E51" s="3"/>
      <c r="F51" s="3"/>
    </row>
    <row r="52" spans="2:6" x14ac:dyDescent="0.3">
      <c r="B52" s="2" t="s">
        <v>20</v>
      </c>
      <c r="E52" s="3"/>
      <c r="F52" s="3"/>
    </row>
    <row r="53" spans="2:6" x14ac:dyDescent="0.3">
      <c r="C53" t="s">
        <v>21</v>
      </c>
      <c r="E53" s="3"/>
      <c r="F53" s="3"/>
    </row>
    <row r="54" spans="2:6" x14ac:dyDescent="0.3">
      <c r="C54" t="s">
        <v>22</v>
      </c>
      <c r="E54" s="3"/>
      <c r="F54" s="3"/>
    </row>
    <row r="55" spans="2:6" x14ac:dyDescent="0.3">
      <c r="C55" t="s">
        <v>32</v>
      </c>
      <c r="E55" s="3"/>
      <c r="F55" s="3"/>
    </row>
    <row r="56" spans="2:6" x14ac:dyDescent="0.3">
      <c r="C56" t="s">
        <v>33</v>
      </c>
      <c r="E56" s="3"/>
      <c r="F56" s="3"/>
    </row>
    <row r="57" spans="2:6" x14ac:dyDescent="0.3">
      <c r="C57" s="1" t="s">
        <v>26</v>
      </c>
      <c r="E57" s="3"/>
      <c r="F57" s="3"/>
    </row>
    <row r="58" spans="2:6" x14ac:dyDescent="0.3">
      <c r="C58" s="1"/>
      <c r="E58" s="3"/>
      <c r="F58" s="3"/>
    </row>
    <row r="59" spans="2:6" x14ac:dyDescent="0.3">
      <c r="C59" s="1"/>
      <c r="E59" s="3"/>
      <c r="F59" s="3"/>
    </row>
    <row r="60" spans="2:6" x14ac:dyDescent="0.3">
      <c r="B60" s="2" t="s">
        <v>45</v>
      </c>
      <c r="C60" s="1"/>
      <c r="E60" s="3"/>
      <c r="F60" s="3"/>
    </row>
    <row r="61" spans="2:6" x14ac:dyDescent="0.3">
      <c r="B61" s="2"/>
      <c r="C61" s="1" t="s">
        <v>46</v>
      </c>
      <c r="E61" s="3"/>
      <c r="F61" s="3"/>
    </row>
    <row r="62" spans="2:6" x14ac:dyDescent="0.3">
      <c r="B62" s="2"/>
      <c r="C62" s="1" t="s">
        <v>47</v>
      </c>
      <c r="E62" s="3"/>
      <c r="F62" s="3"/>
    </row>
    <row r="63" spans="2:6" x14ac:dyDescent="0.3">
      <c r="B63" s="2"/>
      <c r="C63" s="1" t="s">
        <v>50</v>
      </c>
      <c r="E63" s="3"/>
      <c r="F63" s="3"/>
    </row>
    <row r="64" spans="2:6" x14ac:dyDescent="0.3">
      <c r="C64" s="1" t="s">
        <v>48</v>
      </c>
      <c r="E64" s="3"/>
      <c r="F64" s="3"/>
    </row>
    <row r="65" spans="2:6" x14ac:dyDescent="0.3">
      <c r="C65" s="1"/>
      <c r="E65" s="3"/>
      <c r="F65" s="3"/>
    </row>
    <row r="66" spans="2:6" x14ac:dyDescent="0.3">
      <c r="B66" s="2" t="s">
        <v>34</v>
      </c>
      <c r="C66" s="2"/>
      <c r="D66" s="2"/>
      <c r="E66" s="4">
        <f>SUM(E5:E58)</f>
        <v>30000</v>
      </c>
      <c r="F66" s="4">
        <f>SUM(F5:F58)</f>
        <v>0</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5" sqref="A5"/>
    </sheetView>
  </sheetViews>
  <sheetFormatPr defaultRowHeight="14.4" x14ac:dyDescent="0.3"/>
  <sheetData>
    <row r="1" spans="1:1" x14ac:dyDescent="0.25">
      <c r="A1" t="str">
        <f>Totalkostnad!A1</f>
        <v>Exempelkostnader för ibruktagandet av Kanta totalt</v>
      </c>
    </row>
    <row r="2" spans="1:1" x14ac:dyDescent="0.25">
      <c r="A2">
        <f>Totalkostnad!A2</f>
        <v>0</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opLeftCell="A16" workbookViewId="0">
      <selection activeCell="C19" sqref="C19"/>
    </sheetView>
  </sheetViews>
  <sheetFormatPr defaultColWidth="9.109375" defaultRowHeight="13.8" x14ac:dyDescent="0.25"/>
  <cols>
    <col min="1" max="1" width="9.109375" style="17"/>
    <col min="2" max="2" width="11.88671875" style="17" customWidth="1"/>
    <col min="3" max="3" width="97.88671875" style="17" customWidth="1"/>
    <col min="4" max="4" width="14" style="17" bestFit="1" customWidth="1"/>
    <col min="5" max="5" width="27.109375" style="53" customWidth="1"/>
    <col min="6" max="6" width="26.44140625" style="53" customWidth="1"/>
    <col min="7" max="16384" width="9.109375" style="17"/>
  </cols>
  <sheetData>
    <row r="1" spans="1:16" x14ac:dyDescent="0.25">
      <c r="A1" s="21" t="s">
        <v>215</v>
      </c>
      <c r="D1" s="54" t="s">
        <v>204</v>
      </c>
      <c r="E1" s="71">
        <f>E69</f>
        <v>1</v>
      </c>
      <c r="F1" s="71">
        <f>F69</f>
        <v>15</v>
      </c>
    </row>
    <row r="4" spans="1:16" x14ac:dyDescent="0.25">
      <c r="B4" s="16" t="s">
        <v>155</v>
      </c>
      <c r="D4" s="16" t="s">
        <v>156</v>
      </c>
      <c r="E4" s="54" t="s">
        <v>157</v>
      </c>
      <c r="F4" s="54" t="s">
        <v>158</v>
      </c>
      <c r="G4" s="16"/>
      <c r="H4" s="16"/>
      <c r="I4" s="16"/>
      <c r="J4" s="16"/>
      <c r="K4" s="16"/>
      <c r="L4" s="16"/>
      <c r="M4" s="16"/>
      <c r="N4" s="16"/>
      <c r="O4" s="16"/>
      <c r="P4" s="16"/>
    </row>
    <row r="5" spans="1:16" ht="14.4" x14ac:dyDescent="0.3">
      <c r="B5" s="16" t="s">
        <v>159</v>
      </c>
      <c r="D5" s="20"/>
      <c r="E5" s="56"/>
      <c r="F5" s="56"/>
    </row>
    <row r="6" spans="1:16" ht="14.4" x14ac:dyDescent="0.3">
      <c r="B6" s="22" t="s">
        <v>56</v>
      </c>
      <c r="C6" s="17" t="s">
        <v>160</v>
      </c>
      <c r="D6" s="20" t="s">
        <v>161</v>
      </c>
      <c r="E6" s="57">
        <f>SUM(E7:E11)</f>
        <v>1</v>
      </c>
      <c r="F6" s="57">
        <f>SUM(F7:F11)</f>
        <v>9</v>
      </c>
    </row>
    <row r="7" spans="1:16" ht="14.4" x14ac:dyDescent="0.3">
      <c r="B7" s="23" t="s">
        <v>60</v>
      </c>
      <c r="C7" s="59" t="str">
        <f>Totalkostnad!C7</f>
        <v>System 1 namn - exempel 1</v>
      </c>
      <c r="D7" s="20"/>
      <c r="E7" s="51">
        <v>1</v>
      </c>
      <c r="F7" s="51">
        <v>0</v>
      </c>
    </row>
    <row r="8" spans="1:16" ht="14.4" x14ac:dyDescent="0.3">
      <c r="B8" s="23" t="s">
        <v>61</v>
      </c>
      <c r="C8" s="59" t="str">
        <f>Totalkostnad!C8</f>
        <v>System 2 namn</v>
      </c>
      <c r="D8" s="20"/>
      <c r="E8" s="51">
        <v>0</v>
      </c>
      <c r="F8" s="51">
        <v>0</v>
      </c>
    </row>
    <row r="9" spans="1:16" ht="14.4" x14ac:dyDescent="0.3">
      <c r="B9" s="23" t="s">
        <v>62</v>
      </c>
      <c r="C9" s="59" t="str">
        <f>Totalkostnad!C9</f>
        <v>System 3 namn</v>
      </c>
      <c r="D9" s="20"/>
      <c r="E9" s="51">
        <v>0</v>
      </c>
      <c r="F9" s="51">
        <v>0</v>
      </c>
    </row>
    <row r="10" spans="1:16" ht="14.4" x14ac:dyDescent="0.3">
      <c r="B10" s="23" t="s">
        <v>63</v>
      </c>
      <c r="C10" s="59" t="str">
        <f>Totalkostnad!C10</f>
        <v>System 4 namn</v>
      </c>
      <c r="D10" s="20"/>
      <c r="E10" s="51">
        <v>0</v>
      </c>
      <c r="F10" s="51">
        <v>4</v>
      </c>
    </row>
    <row r="11" spans="1:16" ht="14.4" x14ac:dyDescent="0.3">
      <c r="B11" s="23" t="s">
        <v>101</v>
      </c>
      <c r="C11" s="59" t="str">
        <f>Totalkostnad!C11</f>
        <v>System 5 namn - exempel 5</v>
      </c>
      <c r="D11" s="20"/>
      <c r="E11" s="51">
        <v>0</v>
      </c>
      <c r="F11" s="51">
        <v>5</v>
      </c>
    </row>
    <row r="12" spans="1:16" s="24" customFormat="1" ht="14.4" x14ac:dyDescent="0.3">
      <c r="B12" s="25" t="s">
        <v>57</v>
      </c>
      <c r="C12" s="26" t="s">
        <v>218</v>
      </c>
      <c r="D12" s="27" t="s">
        <v>161</v>
      </c>
      <c r="E12" s="49">
        <v>0</v>
      </c>
      <c r="F12" s="49">
        <v>0</v>
      </c>
    </row>
    <row r="13" spans="1:16" s="24" customFormat="1" ht="14.4" x14ac:dyDescent="0.3">
      <c r="B13" s="25" t="s">
        <v>58</v>
      </c>
      <c r="C13" s="26" t="s">
        <v>166</v>
      </c>
      <c r="D13" s="27" t="s">
        <v>161</v>
      </c>
      <c r="E13" s="49">
        <v>0</v>
      </c>
      <c r="F13" s="49">
        <v>6</v>
      </c>
    </row>
    <row r="14" spans="1:16" s="24" customFormat="1" ht="14.25" customHeight="1" x14ac:dyDescent="0.25">
      <c r="B14" s="28" t="s">
        <v>59</v>
      </c>
      <c r="C14" s="26" t="s">
        <v>167</v>
      </c>
      <c r="D14" s="26"/>
      <c r="E14" s="49">
        <v>0</v>
      </c>
      <c r="F14" s="49">
        <v>0</v>
      </c>
    </row>
    <row r="15" spans="1:16" x14ac:dyDescent="0.25">
      <c r="E15" s="56"/>
      <c r="F15" s="56"/>
    </row>
    <row r="16" spans="1:16" x14ac:dyDescent="0.25">
      <c r="B16" s="16" t="s">
        <v>114</v>
      </c>
      <c r="E16" s="56"/>
      <c r="F16" s="56"/>
    </row>
    <row r="17" spans="2:6" x14ac:dyDescent="0.25">
      <c r="B17" s="22" t="s">
        <v>64</v>
      </c>
      <c r="C17" s="17" t="s">
        <v>168</v>
      </c>
      <c r="E17" s="49">
        <v>0</v>
      </c>
      <c r="F17" s="49">
        <v>0</v>
      </c>
    </row>
    <row r="18" spans="2:6" s="29" customFormat="1" x14ac:dyDescent="0.25">
      <c r="B18" s="22" t="s">
        <v>65</v>
      </c>
      <c r="C18" s="31" t="s">
        <v>169</v>
      </c>
      <c r="E18" s="49">
        <v>0</v>
      </c>
      <c r="F18" s="49">
        <v>0</v>
      </c>
    </row>
    <row r="19" spans="2:6" ht="14.4" x14ac:dyDescent="0.3">
      <c r="B19" s="30" t="s">
        <v>66</v>
      </c>
      <c r="C19" s="20" t="s">
        <v>219</v>
      </c>
      <c r="E19" s="49">
        <v>0</v>
      </c>
      <c r="F19" s="49">
        <v>0</v>
      </c>
    </row>
    <row r="20" spans="2:6" x14ac:dyDescent="0.25">
      <c r="B20" s="22" t="s">
        <v>67</v>
      </c>
      <c r="C20" s="17" t="s">
        <v>170</v>
      </c>
      <c r="E20" s="49">
        <v>0</v>
      </c>
      <c r="F20" s="49">
        <v>0</v>
      </c>
    </row>
    <row r="21" spans="2:6" x14ac:dyDescent="0.25">
      <c r="B21" s="22" t="s">
        <v>68</v>
      </c>
      <c r="C21" s="17" t="s">
        <v>171</v>
      </c>
      <c r="E21" s="49">
        <v>0</v>
      </c>
      <c r="F21" s="49">
        <v>0</v>
      </c>
    </row>
    <row r="22" spans="2:6" x14ac:dyDescent="0.25">
      <c r="E22" s="56"/>
      <c r="F22" s="56"/>
    </row>
    <row r="23" spans="2:6" x14ac:dyDescent="0.25">
      <c r="B23" s="16" t="s">
        <v>120</v>
      </c>
      <c r="E23" s="56"/>
      <c r="F23" s="56"/>
    </row>
    <row r="24" spans="2:6" ht="14.4" x14ac:dyDescent="0.3">
      <c r="B24" s="22" t="s">
        <v>69</v>
      </c>
      <c r="C24" s="38" t="s">
        <v>220</v>
      </c>
      <c r="D24" s="43"/>
      <c r="E24" s="49">
        <v>0</v>
      </c>
      <c r="F24" s="49">
        <v>0</v>
      </c>
    </row>
    <row r="25" spans="2:6" x14ac:dyDescent="0.25">
      <c r="B25" s="22" t="s">
        <v>70</v>
      </c>
      <c r="C25" s="17" t="s">
        <v>173</v>
      </c>
      <c r="D25" s="29"/>
      <c r="E25" s="49">
        <v>0</v>
      </c>
      <c r="F25" s="49">
        <v>0</v>
      </c>
    </row>
    <row r="26" spans="2:6" ht="14.4" x14ac:dyDescent="0.3">
      <c r="B26" s="22" t="s">
        <v>71</v>
      </c>
      <c r="C26" s="20" t="s">
        <v>123</v>
      </c>
      <c r="D26" s="20"/>
      <c r="E26" s="49">
        <v>0</v>
      </c>
      <c r="F26" s="49">
        <v>0</v>
      </c>
    </row>
    <row r="27" spans="2:6" ht="14.4" x14ac:dyDescent="0.3">
      <c r="B27" s="22" t="s">
        <v>72</v>
      </c>
      <c r="C27" s="20" t="s">
        <v>174</v>
      </c>
      <c r="D27" s="43"/>
      <c r="E27" s="49">
        <v>0</v>
      </c>
      <c r="F27" s="49">
        <v>0</v>
      </c>
    </row>
    <row r="28" spans="2:6" x14ac:dyDescent="0.25">
      <c r="B28" s="19"/>
      <c r="E28" s="56"/>
      <c r="F28" s="56"/>
    </row>
    <row r="29" spans="2:6" ht="14.4" x14ac:dyDescent="0.3">
      <c r="B29" s="32" t="s">
        <v>175</v>
      </c>
      <c r="E29" s="56"/>
      <c r="F29" s="56"/>
    </row>
    <row r="30" spans="2:6" x14ac:dyDescent="0.25">
      <c r="B30" s="22" t="s">
        <v>73</v>
      </c>
      <c r="C30" s="38" t="s">
        <v>176</v>
      </c>
      <c r="D30" s="19"/>
      <c r="E30" s="49">
        <v>0</v>
      </c>
      <c r="F30" s="49">
        <v>0</v>
      </c>
    </row>
    <row r="31" spans="2:6" x14ac:dyDescent="0.25">
      <c r="B31" s="22" t="s">
        <v>74</v>
      </c>
      <c r="C31" s="17" t="s">
        <v>177</v>
      </c>
      <c r="D31" s="19"/>
      <c r="E31" s="49">
        <v>0</v>
      </c>
      <c r="F31" s="49">
        <v>0</v>
      </c>
    </row>
    <row r="32" spans="2:6" x14ac:dyDescent="0.25">
      <c r="B32" s="34" t="s">
        <v>105</v>
      </c>
      <c r="C32" s="17" t="s">
        <v>178</v>
      </c>
      <c r="D32" s="19"/>
      <c r="E32" s="49">
        <v>0</v>
      </c>
      <c r="F32" s="49">
        <v>0</v>
      </c>
    </row>
    <row r="33" spans="2:6" x14ac:dyDescent="0.25">
      <c r="B33" s="22" t="s">
        <v>76</v>
      </c>
      <c r="C33" s="17" t="s">
        <v>179</v>
      </c>
      <c r="D33" s="19"/>
      <c r="E33" s="49">
        <v>0</v>
      </c>
      <c r="F33" s="49">
        <v>0</v>
      </c>
    </row>
    <row r="34" spans="2:6" x14ac:dyDescent="0.25">
      <c r="B34" s="22" t="s">
        <v>77</v>
      </c>
      <c r="C34" s="17" t="s">
        <v>180</v>
      </c>
      <c r="D34" s="19"/>
      <c r="E34" s="49">
        <v>0</v>
      </c>
      <c r="F34" s="49">
        <v>0</v>
      </c>
    </row>
    <row r="35" spans="2:6" ht="27.6" x14ac:dyDescent="0.25">
      <c r="B35" s="41" t="s">
        <v>78</v>
      </c>
      <c r="C35" s="8" t="s">
        <v>181</v>
      </c>
      <c r="D35" s="19"/>
      <c r="E35" s="49">
        <v>0</v>
      </c>
      <c r="F35" s="49">
        <v>0</v>
      </c>
    </row>
    <row r="36" spans="2:6" ht="14.4" x14ac:dyDescent="0.3">
      <c r="B36" s="22" t="s">
        <v>79</v>
      </c>
      <c r="C36" s="17" t="s">
        <v>221</v>
      </c>
      <c r="D36" s="19"/>
      <c r="E36" s="49">
        <v>0</v>
      </c>
      <c r="F36" s="49">
        <v>0</v>
      </c>
    </row>
    <row r="37" spans="2:6" x14ac:dyDescent="0.25">
      <c r="B37" s="22" t="s">
        <v>80</v>
      </c>
      <c r="C37" s="17" t="s">
        <v>222</v>
      </c>
      <c r="D37" s="19"/>
      <c r="E37" s="49">
        <v>0</v>
      </c>
      <c r="F37" s="49">
        <v>0</v>
      </c>
    </row>
    <row r="38" spans="2:6" x14ac:dyDescent="0.25">
      <c r="B38" s="22" t="s">
        <v>94</v>
      </c>
      <c r="C38" s="17" t="s">
        <v>182</v>
      </c>
      <c r="D38" s="19"/>
      <c r="E38" s="49">
        <v>0</v>
      </c>
      <c r="F38" s="49">
        <v>0</v>
      </c>
    </row>
    <row r="39" spans="2:6" x14ac:dyDescent="0.25">
      <c r="B39" s="22" t="s">
        <v>95</v>
      </c>
      <c r="C39" s="17" t="s">
        <v>183</v>
      </c>
      <c r="D39" s="19"/>
      <c r="E39" s="49">
        <v>0</v>
      </c>
      <c r="F39" s="49">
        <v>0</v>
      </c>
    </row>
    <row r="40" spans="2:6" x14ac:dyDescent="0.25">
      <c r="B40" s="22" t="s">
        <v>98</v>
      </c>
      <c r="C40" s="17" t="s">
        <v>184</v>
      </c>
      <c r="D40" s="19"/>
      <c r="E40" s="49">
        <v>0</v>
      </c>
      <c r="F40" s="49">
        <v>0</v>
      </c>
    </row>
    <row r="41" spans="2:6" x14ac:dyDescent="0.25">
      <c r="B41" s="22" t="s">
        <v>99</v>
      </c>
      <c r="C41" s="38" t="s">
        <v>185</v>
      </c>
      <c r="D41" s="19"/>
      <c r="E41" s="49">
        <v>0</v>
      </c>
      <c r="F41" s="49">
        <v>0</v>
      </c>
    </row>
    <row r="42" spans="2:6" x14ac:dyDescent="0.25">
      <c r="B42" s="45" t="s">
        <v>241</v>
      </c>
      <c r="C42" s="42" t="s">
        <v>186</v>
      </c>
      <c r="D42" s="19"/>
      <c r="E42" s="49">
        <v>0</v>
      </c>
      <c r="F42" s="49">
        <v>0</v>
      </c>
    </row>
    <row r="43" spans="2:6" x14ac:dyDescent="0.25">
      <c r="B43" s="22" t="s">
        <v>102</v>
      </c>
      <c r="C43" s="42" t="s">
        <v>224</v>
      </c>
      <c r="E43" s="49">
        <v>0</v>
      </c>
      <c r="F43" s="49">
        <v>0</v>
      </c>
    </row>
    <row r="44" spans="2:6" ht="14.4" x14ac:dyDescent="0.3">
      <c r="B44" s="22" t="s">
        <v>103</v>
      </c>
      <c r="C44" s="42" t="s">
        <v>240</v>
      </c>
      <c r="E44" s="49">
        <v>0</v>
      </c>
      <c r="F44" s="49">
        <v>0</v>
      </c>
    </row>
    <row r="45" spans="2:6" x14ac:dyDescent="0.25">
      <c r="B45" s="19"/>
      <c r="F45" s="56"/>
    </row>
    <row r="46" spans="2:6" x14ac:dyDescent="0.25">
      <c r="B46" s="38" t="s">
        <v>188</v>
      </c>
      <c r="F46" s="56"/>
    </row>
    <row r="47" spans="2:6" x14ac:dyDescent="0.25">
      <c r="B47" s="22" t="s">
        <v>81</v>
      </c>
      <c r="C47" s="17" t="s">
        <v>225</v>
      </c>
      <c r="E47" s="49">
        <v>0</v>
      </c>
      <c r="F47" s="49">
        <v>0</v>
      </c>
    </row>
    <row r="48" spans="2:6" x14ac:dyDescent="0.25">
      <c r="B48" s="22" t="s">
        <v>82</v>
      </c>
      <c r="C48" s="17" t="s">
        <v>190</v>
      </c>
      <c r="E48" s="49">
        <v>0</v>
      </c>
      <c r="F48" s="49">
        <v>0</v>
      </c>
    </row>
    <row r="49" spans="2:6" x14ac:dyDescent="0.25">
      <c r="B49" s="22" t="s">
        <v>83</v>
      </c>
      <c r="C49" s="17" t="s">
        <v>191</v>
      </c>
      <c r="E49" s="49">
        <v>0</v>
      </c>
      <c r="F49" s="49">
        <v>0</v>
      </c>
    </row>
    <row r="50" spans="2:6" x14ac:dyDescent="0.25">
      <c r="B50" s="22" t="s">
        <v>84</v>
      </c>
      <c r="C50" s="17" t="s">
        <v>192</v>
      </c>
      <c r="E50" s="49">
        <v>0</v>
      </c>
      <c r="F50" s="49">
        <v>0</v>
      </c>
    </row>
    <row r="51" spans="2:6" x14ac:dyDescent="0.25">
      <c r="B51" s="22" t="s">
        <v>96</v>
      </c>
      <c r="C51" s="38" t="s">
        <v>226</v>
      </c>
      <c r="E51" s="49">
        <v>0</v>
      </c>
      <c r="F51" s="49">
        <v>0</v>
      </c>
    </row>
    <row r="52" spans="2:6" ht="14.4" x14ac:dyDescent="0.3">
      <c r="C52" s="20"/>
      <c r="E52" s="56"/>
      <c r="F52" s="56"/>
    </row>
    <row r="53" spans="2:6" ht="15" customHeight="1" x14ac:dyDescent="0.3">
      <c r="B53" s="16" t="s">
        <v>144</v>
      </c>
      <c r="C53" s="20"/>
      <c r="E53" s="56"/>
      <c r="F53" s="56"/>
    </row>
    <row r="54" spans="2:6" ht="15" customHeight="1" x14ac:dyDescent="0.25">
      <c r="B54" s="22" t="s">
        <v>85</v>
      </c>
      <c r="C54" s="33" t="s">
        <v>194</v>
      </c>
      <c r="E54" s="49">
        <v>0</v>
      </c>
      <c r="F54" s="49">
        <v>0</v>
      </c>
    </row>
    <row r="55" spans="2:6" x14ac:dyDescent="0.25">
      <c r="B55" s="22" t="s">
        <v>86</v>
      </c>
      <c r="C55" s="33" t="s">
        <v>195</v>
      </c>
      <c r="E55" s="49">
        <v>0</v>
      </c>
      <c r="F55" s="49">
        <v>0</v>
      </c>
    </row>
    <row r="56" spans="2:6" x14ac:dyDescent="0.25">
      <c r="B56" s="22" t="s">
        <v>87</v>
      </c>
      <c r="C56" s="17" t="s">
        <v>196</v>
      </c>
      <c r="E56" s="49">
        <v>0</v>
      </c>
      <c r="F56" s="49">
        <v>0</v>
      </c>
    </row>
    <row r="57" spans="2:6" x14ac:dyDescent="0.25">
      <c r="B57" s="22" t="s">
        <v>97</v>
      </c>
      <c r="C57" s="17" t="s">
        <v>209</v>
      </c>
      <c r="E57" s="49">
        <v>0</v>
      </c>
      <c r="F57" s="49">
        <v>0</v>
      </c>
    </row>
    <row r="58" spans="2:6" x14ac:dyDescent="0.25">
      <c r="B58" s="19"/>
      <c r="E58" s="56"/>
      <c r="F58" s="56"/>
    </row>
    <row r="59" spans="2:6" x14ac:dyDescent="0.25">
      <c r="B59" s="16" t="s">
        <v>148</v>
      </c>
      <c r="E59" s="56"/>
      <c r="F59" s="56"/>
    </row>
    <row r="60" spans="2:6" x14ac:dyDescent="0.25">
      <c r="B60" s="22" t="s">
        <v>88</v>
      </c>
      <c r="C60" s="17" t="s">
        <v>198</v>
      </c>
      <c r="E60" s="49">
        <v>0</v>
      </c>
      <c r="F60" s="49">
        <v>0</v>
      </c>
    </row>
    <row r="61" spans="2:6" x14ac:dyDescent="0.25">
      <c r="B61" s="22" t="s">
        <v>89</v>
      </c>
      <c r="C61" s="17" t="s">
        <v>199</v>
      </c>
      <c r="E61" s="49">
        <v>0</v>
      </c>
      <c r="F61" s="49">
        <v>0</v>
      </c>
    </row>
    <row r="62" spans="2:6" x14ac:dyDescent="0.25">
      <c r="B62" s="22" t="s">
        <v>90</v>
      </c>
      <c r="C62" s="17" t="s">
        <v>200</v>
      </c>
      <c r="E62" s="49">
        <v>0</v>
      </c>
      <c r="F62" s="49">
        <v>0</v>
      </c>
    </row>
    <row r="63" spans="2:6" x14ac:dyDescent="0.25">
      <c r="B63" s="22" t="s">
        <v>91</v>
      </c>
      <c r="C63" s="17" t="s">
        <v>201</v>
      </c>
      <c r="E63" s="49">
        <v>0</v>
      </c>
      <c r="F63" s="49">
        <v>0</v>
      </c>
    </row>
    <row r="64" spans="2:6" ht="14.4" x14ac:dyDescent="0.3">
      <c r="C64" s="20"/>
      <c r="E64" s="56"/>
      <c r="F64" s="56"/>
    </row>
    <row r="65" spans="2:6" ht="14.4" x14ac:dyDescent="0.3">
      <c r="B65" s="16" t="s">
        <v>202</v>
      </c>
      <c r="C65" s="20"/>
      <c r="E65" s="56"/>
      <c r="F65" s="56"/>
    </row>
    <row r="66" spans="2:6" ht="14.4" x14ac:dyDescent="0.3">
      <c r="B66" s="22" t="s">
        <v>92</v>
      </c>
      <c r="C66" s="20" t="s">
        <v>203</v>
      </c>
      <c r="E66" s="49">
        <v>0</v>
      </c>
      <c r="F66" s="49">
        <v>0</v>
      </c>
    </row>
    <row r="67" spans="2:6" ht="14.4" x14ac:dyDescent="0.3">
      <c r="B67" s="22" t="s">
        <v>93</v>
      </c>
      <c r="C67" s="20" t="s">
        <v>227</v>
      </c>
      <c r="E67" s="49">
        <v>0</v>
      </c>
      <c r="F67" s="49">
        <v>0</v>
      </c>
    </row>
    <row r="68" spans="2:6" ht="14.4" x14ac:dyDescent="0.3">
      <c r="C68" s="20"/>
      <c r="E68" s="56"/>
      <c r="F68" s="56"/>
    </row>
    <row r="69" spans="2:6" x14ac:dyDescent="0.25">
      <c r="B69" s="16" t="s">
        <v>204</v>
      </c>
      <c r="C69" s="16"/>
      <c r="D69" s="16"/>
      <c r="E69" s="71">
        <f>SUM(E7:E67)</f>
        <v>1</v>
      </c>
      <c r="F69" s="71">
        <f>SUM(F7:F67)</f>
        <v>15</v>
      </c>
    </row>
  </sheetData>
  <sheetProtection sheet="1" objects="1" scenarios="1"/>
  <hyperlinks>
    <hyperlink ref="B6" location="_1.1" display="1.1"/>
    <hyperlink ref="B12" location="_1.2" display="1.2"/>
    <hyperlink ref="B17" location="_2.1" display="2.1"/>
    <hyperlink ref="B19" location="_2.3" display="2.3"/>
    <hyperlink ref="B21" location="_2.5" display="2.5"/>
    <hyperlink ref="B13" location="_1.3" display="1.3"/>
    <hyperlink ref="B24" location="_3.1" display="3.1"/>
    <hyperlink ref="B25" location="_3.2" display="3.2"/>
    <hyperlink ref="B26" location="_3.3" display="3.3"/>
    <hyperlink ref="B30" location="_4.1" display="4.1"/>
    <hyperlink ref="B31" location="_4.2" display="4.2"/>
    <hyperlink ref="B32" location="_4.3" display="4.3"/>
    <hyperlink ref="B27" location="_3.4" display="3.4"/>
    <hyperlink ref="B33" location="_4.4" display="4.4"/>
    <hyperlink ref="B34" location="_4.5" display="4.5"/>
    <hyperlink ref="B35" location="_4.6" display="4.6"/>
    <hyperlink ref="B36" location="_4.7" display="4.7"/>
    <hyperlink ref="B37" location="_4.8" display="4.8"/>
    <hyperlink ref="B38" location="_4.9" display="4.9"/>
    <hyperlink ref="B39" location="_4.11" display="4.11"/>
    <hyperlink ref="B40" location="_4.12" display="4.12"/>
    <hyperlink ref="B41" location="_4.13" display="4.13"/>
    <hyperlink ref="B43" location="_4.15" display="4.15"/>
    <hyperlink ref="B44" location="_4.16" display="4.16"/>
    <hyperlink ref="B47" location="_5.1" display="5.1"/>
    <hyperlink ref="B48" location="_5.2" display="5.2"/>
    <hyperlink ref="B49" location="_5.3" display="5.3"/>
    <hyperlink ref="B50" location="_5.4" display="5.4"/>
    <hyperlink ref="B51" location="_5.5" display="5.5"/>
    <hyperlink ref="B54" location="_6.1" display="6.1"/>
    <hyperlink ref="B55" location="_6.2" display="6.2"/>
    <hyperlink ref="B56" location="_6.3" display="6.3"/>
    <hyperlink ref="B57" location="_6.4" display="6.4"/>
    <hyperlink ref="B60" location="_7.1" display="7.1"/>
    <hyperlink ref="B61" location="_7.2" display="7.2"/>
    <hyperlink ref="B62" location="_7.3" display="7.3"/>
    <hyperlink ref="B63" location="_7.4" display="7.4"/>
    <hyperlink ref="B66" location="_8.1" display="8.1"/>
    <hyperlink ref="B67" location="_8.2" display="8.2"/>
    <hyperlink ref="B18" location="Ohjeet!B12" display="2.2"/>
    <hyperlink ref="B20" location="Ohjeet!B14" display="2.4"/>
  </hyperlink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Kela lyhyt peruspohja (työtilat)" ma:contentTypeID="0x010100B5B0C7C8E89E4B24A1DD48391A5B64DF00104209A661E54CD587BC7C170A805A75009E4F684E9B96448AA70335B11F558EDE00B702775323320340AA031EAC85B6C45F" ma:contentTypeVersion="60" ma:contentTypeDescription="Luo uusi asiakirja." ma:contentTypeScope="" ma:versionID="bf9c9ab8981b1e439de9e130f9fcf2ef">
  <xsd:schema xmlns:xsd="http://www.w3.org/2001/XMLSchema" xmlns:xs="http://www.w3.org/2001/XMLSchema" xmlns:p="http://schemas.microsoft.com/office/2006/metadata/properties" xmlns:ns2="28d5f0a3-ab75-4f37-b21c-c5486e890318" targetNamespace="http://schemas.microsoft.com/office/2006/metadata/properties" ma:root="true" ma:fieldsID="3ad872803d7063b79e49d43e7d940678" ns2:_="">
    <xsd:import namespace="28d5f0a3-ab75-4f37-b21c-c5486e890318"/>
    <xsd:element name="properties">
      <xsd:complexType>
        <xsd:sequence>
          <xsd:element name="documentManagement">
            <xsd:complexType>
              <xsd:all>
                <xsd:element ref="ns2:KelaKuvaus" minOccurs="0"/>
                <xsd:element ref="ns2:f721df5e45f944579809e2a3903aa817" minOccurs="0"/>
                <xsd:element ref="ns2:TaxCatchAll" minOccurs="0"/>
                <xsd:element ref="ns2:TaxCatchAllLabel" minOccurs="0"/>
                <xsd:element ref="ns2:TaxKeywordTaxHTField" minOccurs="0"/>
                <xsd:element ref="ns2:e53f7fded1c34b15bbf16fc4b4798b6a" minOccurs="0"/>
                <xsd:element ref="ns2:hfc18b29aed44339bbdc39df31ab0fbf" minOccurs="0"/>
                <xsd:element ref="ns2:je38d6a6b76c4a24843bec5179df8dbe" minOccurs="0"/>
                <xsd:element ref="ns2:j0be05872c2d4232bfb1a6c120cbdd2c" minOccurs="0"/>
                <xsd:element ref="ns2:bcefd7c481cb48f4861306052502dba8" minOccurs="0"/>
                <xsd:element ref="ns2:jd32bd60a3ed49c984e203f2c1797fd7" minOccurs="0"/>
                <xsd:element ref="ns2:l284e851add84855ab4a13e805c1c02b" minOccurs="0"/>
                <xsd:element ref="ns2:j875f3fda00345e6808e9e260f685289" minOccurs="0"/>
                <xsd:element ref="ns2:KelaPaivamaara" minOccurs="0"/>
                <xsd:element ref="ns2:Vanhentun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5f0a3-ab75-4f37-b21c-c5486e890318" elementFormDefault="qualified">
    <xsd:import namespace="http://schemas.microsoft.com/office/2006/documentManagement/types"/>
    <xsd:import namespace="http://schemas.microsoft.com/office/infopath/2007/PartnerControls"/>
    <xsd:element name="KelaKuvaus" ma:index="8" nillable="true" ma:displayName="Kela kuvaus" ma:internalName="KelaKuvaus" ma:readOnly="false">
      <xsd:simpleType>
        <xsd:restriction base="dms:Note">
          <xsd:maxLength value="255"/>
        </xsd:restriction>
      </xsd:simpleType>
    </xsd:element>
    <xsd:element name="f721df5e45f944579809e2a3903aa817" ma:index="9" nillable="true" ma:taxonomy="true" ma:internalName="f721df5e45f944579809e2a3903aa817" ma:taxonomyFieldName="KelaAsiasanat" ma:displayName="Asiasanat" ma:default="" ma:fieldId="{f721df5e-45f9-4457-9809-e2a3903aa817}" ma:taxonomyMulti="true" ma:sspId="4c5c86b2-34ba-4440-84a3-2847672c608a" ma:termSetId="5542d321-0a2b-42bf-8a33-8ddb6f1f1dd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3e62005c-a4e8-4b70-8c11-c4b5c05d5a82}" ma:internalName="TaxCatchAll" ma:showField="CatchAllData" ma:web="a849ee48-3c2b-48f3-96c5-caf634e6a0a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3e62005c-a4e8-4b70-8c11-c4b5c05d5a82}" ma:internalName="TaxCatchAllLabel" ma:readOnly="true" ma:showField="CatchAllDataLabel" ma:web="a849ee48-3c2b-48f3-96c5-caf634e6a0a6">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Vapaat asiasanat" ma:readOnly="false" ma:fieldId="{23f27201-bee3-471e-b2e7-b64fd8b7ca38}" ma:taxonomyMulti="true" ma:sspId="4c5c86b2-34ba-4440-84a3-2847672c608a" ma:termSetId="00000000-0000-0000-0000-000000000000" ma:anchorId="00000000-0000-0000-0000-000000000000" ma:open="true" ma:isKeyword="true">
      <xsd:complexType>
        <xsd:sequence>
          <xsd:element ref="pc:Terms" minOccurs="0" maxOccurs="1"/>
        </xsd:sequence>
      </xsd:complexType>
    </xsd:element>
    <xsd:element name="e53f7fded1c34b15bbf16fc4b4798b6a" ma:index="15" ma:taxonomy="true" ma:internalName="e53f7fded1c34b15bbf16fc4b4798b6a" ma:taxonomyFieldName="KelaNostaIntranettiin" ma:displayName="Nosta intranettiin" ma:readOnly="false" ma:default="-1;#Ei|4da38706-6322-4438-8e0a-a80ce46c1d74" ma:fieldId="{e53f7fde-d1c3-4b15-bbf1-6fc4b4798b6a}" ma:sspId="4c5c86b2-34ba-4440-84a3-2847672c608a" ma:termSetId="10bf8a1a-1f69-4a5f-ab60-3581b73e1222" ma:anchorId="00000000-0000-0000-0000-000000000000" ma:open="false" ma:isKeyword="false">
      <xsd:complexType>
        <xsd:sequence>
          <xsd:element ref="pc:Terms" minOccurs="0" maxOccurs="1"/>
        </xsd:sequence>
      </xsd:complexType>
    </xsd:element>
    <xsd:element name="hfc18b29aed44339bbdc39df31ab0fbf" ma:index="17" nillable="true" ma:taxonomy="true" ma:internalName="hfc18b29aed44339bbdc39df31ab0fbf" ma:taxonomyFieldName="KelaSinettiLuokka" ma:displayName="Sinetti-luokka" ma:readOnly="false" ma:fieldId="{1fc18b29-aed4-4339-bbdc-39df31ab0fbf}" ma:sspId="4c5c86b2-34ba-4440-84a3-2847672c608a" ma:termSetId="0aa28ecf-894e-4be0-b074-023a8e2c2ec6" ma:anchorId="00000000-0000-0000-0000-000000000000" ma:open="false" ma:isKeyword="false">
      <xsd:complexType>
        <xsd:sequence>
          <xsd:element ref="pc:Terms" minOccurs="0" maxOccurs="1"/>
        </xsd:sequence>
      </xsd:complexType>
    </xsd:element>
    <xsd:element name="je38d6a6b76c4a24843bec5179df8dbe" ma:index="19" nillable="true" ma:taxonomy="true" ma:internalName="je38d6a6b76c4a24843bec5179df8dbe" ma:taxonomyFieldName="KelaOrganisaatio" ma:displayName="Organisaatio" ma:readOnly="false" ma:fieldId="{3e38d6a6-b76c-4a24-843b-ec5179df8dbe}" ma:sspId="4c5c86b2-34ba-4440-84a3-2847672c608a" ma:termSetId="02def8b6-f7d2-45ba-b520-fd72e17a1328" ma:anchorId="00000000-0000-0000-0000-000000000000" ma:open="false" ma:isKeyword="false">
      <xsd:complexType>
        <xsd:sequence>
          <xsd:element ref="pc:Terms" minOccurs="0" maxOccurs="1"/>
        </xsd:sequence>
      </xsd:complexType>
    </xsd:element>
    <xsd:element name="j0be05872c2d4232bfb1a6c120cbdd2c" ma:index="21" nillable="true" ma:taxonomy="true" ma:internalName="j0be05872c2d4232bfb1a6c120cbdd2c" ma:taxonomyFieldName="KelaProjekti" ma:displayName="Projekti" ma:readOnly="false" ma:fieldId="{30be0587-2c2d-4232-bfb1-a6c120cbdd2c}" ma:sspId="4c5c86b2-34ba-4440-84a3-2847672c608a" ma:termSetId="323e2c25-3e48-47d5-ac8e-2d902997cd95" ma:anchorId="00000000-0000-0000-0000-000000000000" ma:open="false" ma:isKeyword="false">
      <xsd:complexType>
        <xsd:sequence>
          <xsd:element ref="pc:Terms" minOccurs="0" maxOccurs="1"/>
        </xsd:sequence>
      </xsd:complexType>
    </xsd:element>
    <xsd:element name="bcefd7c481cb48f4861306052502dba8" ma:index="23" nillable="true" ma:taxonomy="true" ma:internalName="bcefd7c481cb48f4861306052502dba8" ma:taxonomyFieldName="KelaTyoryhma" ma:displayName="Työryhmä" ma:readOnly="false" ma:default="-1;#Kantan asiakasdokumentoinnin kehitys|25616da3-85cb-4aa4-9345-8471d83f9baa" ma:fieldId="{bcefd7c4-81cb-48f4-8613-06052502dba8}" ma:sspId="4c5c86b2-34ba-4440-84a3-2847672c608a" ma:termSetId="4b9da738-be0d-4d6b-8d76-c446442f1894" ma:anchorId="00000000-0000-0000-0000-000000000000" ma:open="false" ma:isKeyword="false">
      <xsd:complexType>
        <xsd:sequence>
          <xsd:element ref="pc:Terms" minOccurs="0" maxOccurs="1"/>
        </xsd:sequence>
      </xsd:complexType>
    </xsd:element>
    <xsd:element name="jd32bd60a3ed49c984e203f2c1797fd7" ma:index="25" nillable="true" ma:taxonomy="true" ma:internalName="jd32bd60a3ed49c984e203f2c1797fd7" ma:taxonomyFieldName="KelaNavigaatiotermi" ma:displayName="Navigaatiotermi" ma:readOnly="false" ma:default="-1;#Kantan asiakasdokumentoinnin kehitys|a673bb7f-c8dd-4de4-a0b0-0ee8ee91e712" ma:fieldId="{3d32bd60-a3ed-49c9-84e2-03f2c1797fd7}" ma:sspId="4c5c86b2-34ba-4440-84a3-2847672c608a" ma:termSetId="3eb46731-101f-4040-8309-e14179209745" ma:anchorId="00000000-0000-0000-0000-000000000000" ma:open="false" ma:isKeyword="false">
      <xsd:complexType>
        <xsd:sequence>
          <xsd:element ref="pc:Terms" minOccurs="0" maxOccurs="1"/>
        </xsd:sequence>
      </xsd:complexType>
    </xsd:element>
    <xsd:element name="l284e851add84855ab4a13e805c1c02b" ma:index="27" nillable="true" ma:taxonomy="true" ma:internalName="l284e851add84855ab4a13e805c1c02b" ma:taxonomyFieldName="KelaDokumenttiluokka" ma:displayName="Dokumenttiluokka" ma:readOnly="false" ma:fieldId="{5284e851-add8-4855-ab4a-13e805c1c02b}" ma:sspId="4c5c86b2-34ba-4440-84a3-2847672c608a" ma:termSetId="bf7000c1-2b82-4fd1-b8de-c823b525e770" ma:anchorId="00000000-0000-0000-0000-000000000000" ma:open="true" ma:isKeyword="false">
      <xsd:complexType>
        <xsd:sequence>
          <xsd:element ref="pc:Terms" minOccurs="0" maxOccurs="1"/>
        </xsd:sequence>
      </xsd:complexType>
    </xsd:element>
    <xsd:element name="j875f3fda00345e6808e9e260f685289" ma:index="29" nillable="true" ma:taxonomy="true" ma:internalName="j875f3fda00345e6808e9e260f685289" ma:taxonomyFieldName="KelaOmaLuokitus" ma:displayName="Oma luokitus" ma:fieldId="{3875f3fd-a003-45e6-808e-9e260f685289}" ma:sspId="4c5c86b2-34ba-4440-84a3-2847672c608a" ma:termSetId="b0a19c26-283a-4194-8ee9-ec8ed44fa166" ma:anchorId="00000000-0000-0000-0000-000000000000" ma:open="true" ma:isKeyword="false">
      <xsd:complexType>
        <xsd:sequence>
          <xsd:element ref="pc:Terms" minOccurs="0" maxOccurs="1"/>
        </xsd:sequence>
      </xsd:complexType>
    </xsd:element>
    <xsd:element name="KelaPaivamaara" ma:index="31" nillable="true" ma:displayName="Päivämäärä" ma:description="" ma:format="DateOnly" ma:internalName="KelaPaivamaara" ma:readOnly="false">
      <xsd:simpleType>
        <xsd:restriction base="dms:DateTime"/>
      </xsd:simpleType>
    </xsd:element>
    <xsd:element name="Vanhentunut" ma:index="32" nillable="true" ma:displayName="Vanhentunut" ma:default="0" ma:description="Kertoo onko dokumentti käytössä vai vanhentunut" ma:internalName="Vanhentunu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284e851add84855ab4a13e805c1c02b xmlns="28d5f0a3-ab75-4f37-b21c-c5486e890318">
      <Terms xmlns="http://schemas.microsoft.com/office/infopath/2007/PartnerControls">
        <TermInfo xmlns="http://schemas.microsoft.com/office/infopath/2007/PartnerControls">
          <TermName xmlns="http://schemas.microsoft.com/office/infopath/2007/PartnerControls">Ohjeet</TermName>
          <TermId xmlns="http://schemas.microsoft.com/office/infopath/2007/PartnerControls">d14ec7fd-0652-44e1-9bf6-db5a6760d6e0</TermId>
        </TermInfo>
      </Terms>
    </l284e851add84855ab4a13e805c1c02b>
    <je38d6a6b76c4a24843bec5179df8dbe xmlns="28d5f0a3-ab75-4f37-b21c-c5486e890318">
      <Terms xmlns="http://schemas.microsoft.com/office/infopath/2007/PartnerControls"/>
    </je38d6a6b76c4a24843bec5179df8dbe>
    <KelaPaivamaara xmlns="28d5f0a3-ab75-4f37-b21c-c5486e890318">2019-07-01T21:00:00+00:00</KelaPaivamaara>
    <hfc18b29aed44339bbdc39df31ab0fbf xmlns="28d5f0a3-ab75-4f37-b21c-c5486e890318">
      <Terms xmlns="http://schemas.microsoft.com/office/infopath/2007/PartnerControls"/>
    </hfc18b29aed44339bbdc39df31ab0fbf>
    <KelaKuvaus xmlns="28d5f0a3-ab75-4f37-b21c-c5486e890318" xsi:nil="true"/>
    <e53f7fded1c34b15bbf16fc4b4798b6a xmlns="28d5f0a3-ab75-4f37-b21c-c5486e890318">
      <Terms xmlns="http://schemas.microsoft.com/office/infopath/2007/PartnerControls">
        <TermInfo xmlns="http://schemas.microsoft.com/office/infopath/2007/PartnerControls">
          <TermName xmlns="http://schemas.microsoft.com/office/infopath/2007/PartnerControls">Ei</TermName>
          <TermId xmlns="http://schemas.microsoft.com/office/infopath/2007/PartnerControls">4da38706-6322-4438-8e0a-a80ce46c1d74</TermId>
        </TermInfo>
      </Terms>
    </e53f7fded1c34b15bbf16fc4b4798b6a>
    <j0be05872c2d4232bfb1a6c120cbdd2c xmlns="28d5f0a3-ab75-4f37-b21c-c5486e890318">
      <Terms xmlns="http://schemas.microsoft.com/office/infopath/2007/PartnerControls"/>
    </j0be05872c2d4232bfb1a6c120cbdd2c>
    <Vanhentunut xmlns="28d5f0a3-ab75-4f37-b21c-c5486e890318">false</Vanhentunut>
    <f721df5e45f944579809e2a3903aa817 xmlns="28d5f0a3-ab75-4f37-b21c-c5486e890318">
      <Terms xmlns="http://schemas.microsoft.com/office/infopath/2007/PartnerControls">
        <TermInfo xmlns="http://schemas.microsoft.com/office/infopath/2007/PartnerControls">
          <TermName xmlns="http://schemas.microsoft.com/office/infopath/2007/PartnerControls">asiakkuudenhallinta</TermName>
          <TermId xmlns="http://schemas.microsoft.com/office/infopath/2007/PartnerControls">be243bd7-4fd7-4243-90cb-27e94937c1a1</TermId>
        </TermInfo>
      </Terms>
    </f721df5e45f944579809e2a3903aa817>
    <TaxKeywordTaxHTField xmlns="28d5f0a3-ab75-4f37-b21c-c5486e890318">
      <Terms xmlns="http://schemas.microsoft.com/office/infopath/2007/PartnerControls"/>
    </TaxKeywordTaxHTField>
    <jd32bd60a3ed49c984e203f2c1797fd7 xmlns="28d5f0a3-ab75-4f37-b21c-c5486e890318">
      <Terms xmlns="http://schemas.microsoft.com/office/infopath/2007/PartnerControls">
        <TermInfo xmlns="http://schemas.microsoft.com/office/infopath/2007/PartnerControls">
          <TermName xmlns="http://schemas.microsoft.com/office/infopath/2007/PartnerControls">Kantan asiakasdokumentoinnin kehitys</TermName>
          <TermId xmlns="http://schemas.microsoft.com/office/infopath/2007/PartnerControls">a673bb7f-c8dd-4de4-a0b0-0ee8ee91e712</TermId>
        </TermInfo>
      </Terms>
    </jd32bd60a3ed49c984e203f2c1797fd7>
    <bcefd7c481cb48f4861306052502dba8 xmlns="28d5f0a3-ab75-4f37-b21c-c5486e890318">
      <Terms xmlns="http://schemas.microsoft.com/office/infopath/2007/PartnerControls">
        <TermInfo xmlns="http://schemas.microsoft.com/office/infopath/2007/PartnerControls">
          <TermName xmlns="http://schemas.microsoft.com/office/infopath/2007/PartnerControls">Kantan asiakasdokumentoinnin kehitys</TermName>
          <TermId xmlns="http://schemas.microsoft.com/office/infopath/2007/PartnerControls">25616da3-85cb-4aa4-9345-8471d83f9baa</TermId>
        </TermInfo>
      </Terms>
    </bcefd7c481cb48f4861306052502dba8>
    <j875f3fda00345e6808e9e260f685289 xmlns="28d5f0a3-ab75-4f37-b21c-c5486e890318">
      <Terms xmlns="http://schemas.microsoft.com/office/infopath/2007/PartnerControls">
        <TermInfo xmlns="http://schemas.microsoft.com/office/infopath/2007/PartnerControls">
          <TermName xmlns="http://schemas.microsoft.com/office/infopath/2007/PartnerControls">KANTA</TermName>
          <TermId xmlns="http://schemas.microsoft.com/office/infopath/2007/PartnerControls">486b28fe-a221-429e-aac6-90dc188ab1ea</TermId>
        </TermInfo>
      </Terms>
    </j875f3fda00345e6808e9e260f685289>
    <TaxCatchAll xmlns="28d5f0a3-ab75-4f37-b21c-c5486e890318">
      <Value>49</Value>
      <Value>29</Value>
      <Value>61</Value>
      <Value>26</Value>
      <Value>25</Value>
      <Value>8</Value>
    </TaxCatchAll>
  </documentManagement>
</p:properties>
</file>

<file path=customXml/item5.xml><?xml version="1.0" encoding="utf-8"?>
<?mso-contentType ?>
<SharedContentType xmlns="Microsoft.SharePoint.Taxonomy.ContentTypeSync" SourceId="4c5c86b2-34ba-4440-84a3-2847672c608a" ContentTypeId="0x010100B5B0C7C8E89E4B24A1DD48391A5B64DF00104209A661E54CD587BC7C170A805A75009E4F684E9B96448AA70335B11F558EDE" PreviousValue="false"/>
</file>

<file path=customXml/itemProps1.xml><?xml version="1.0" encoding="utf-8"?>
<ds:datastoreItem xmlns:ds="http://schemas.openxmlformats.org/officeDocument/2006/customXml" ds:itemID="{EC679C72-3E5F-429E-9A60-2AF3738111E4}">
  <ds:schemaRefs>
    <ds:schemaRef ds:uri="http://schemas.microsoft.com/sharepoint/v3/contenttype/forms"/>
  </ds:schemaRefs>
</ds:datastoreItem>
</file>

<file path=customXml/itemProps2.xml><?xml version="1.0" encoding="utf-8"?>
<ds:datastoreItem xmlns:ds="http://schemas.openxmlformats.org/officeDocument/2006/customXml" ds:itemID="{77E40E01-6253-4391-BDE0-B4DEB536F2AC}">
  <ds:schemaRefs>
    <ds:schemaRef ds:uri="http://schemas.microsoft.com/office/2006/metadata/longProperties"/>
  </ds:schemaRefs>
</ds:datastoreItem>
</file>

<file path=customXml/itemProps3.xml><?xml version="1.0" encoding="utf-8"?>
<ds:datastoreItem xmlns:ds="http://schemas.openxmlformats.org/officeDocument/2006/customXml" ds:itemID="{7B6596EB-A15A-4A6B-A29D-DFD1C47FBFA5}"/>
</file>

<file path=customXml/itemProps4.xml><?xml version="1.0" encoding="utf-8"?>
<ds:datastoreItem xmlns:ds="http://schemas.openxmlformats.org/officeDocument/2006/customXml" ds:itemID="{15259950-36ED-4477-9CDE-AA8C1F196A8B}">
  <ds:schemaRefs>
    <ds:schemaRef ds:uri="http://purl.org/dc/elements/1.1/"/>
    <ds:schemaRef ds:uri="http://purl.org/dc/terms/"/>
    <ds:schemaRef ds:uri="http://schemas.microsoft.com/office/2006/metadata/properties"/>
    <ds:schemaRef ds:uri="http://schemas.microsoft.com/office/2006/documentManagement/types"/>
    <ds:schemaRef ds:uri="http://schemas.microsoft.com/sharepoint/v3"/>
    <ds:schemaRef ds:uri="http://purl.org/dc/dcmitype/"/>
    <ds:schemaRef ds:uri="http://schemas.microsoft.com/sharepoint/v3/fields"/>
    <ds:schemaRef ds:uri="http://www.w3.org/XML/1998/namespace"/>
    <ds:schemaRef ds:uri="http://schemas.openxmlformats.org/package/2006/metadata/core-properties"/>
    <ds:schemaRef ds:uri="http://schemas.microsoft.com/office/infopath/2007/PartnerControls"/>
  </ds:schemaRefs>
</ds:datastoreItem>
</file>

<file path=customXml/itemProps5.xml><?xml version="1.0" encoding="utf-8"?>
<ds:datastoreItem xmlns:ds="http://schemas.openxmlformats.org/officeDocument/2006/customXml" ds:itemID="{1FD3FF97-80F8-42A8-A2D3-F342091314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52</vt:i4>
      </vt:variant>
    </vt:vector>
  </HeadingPairs>
  <TitlesOfParts>
    <vt:vector size="59" baseType="lpstr">
      <vt:lpstr>Instruktioner</vt:lpstr>
      <vt:lpstr>Totalkostnad</vt:lpstr>
      <vt:lpstr>Reseptet</vt:lpstr>
      <vt:lpstr>Patientdataargivet</vt:lpstr>
      <vt:lpstr>Org 1</vt:lpstr>
      <vt:lpstr>Org 2 jne.</vt:lpstr>
      <vt:lpstr>Klientdataargivet för socialvår</vt:lpstr>
      <vt:lpstr>_1.1</vt:lpstr>
      <vt:lpstr>_1.2</vt:lpstr>
      <vt:lpstr>_1.3</vt:lpstr>
      <vt:lpstr>_1_Käyttöoikeudet</vt:lpstr>
      <vt:lpstr>_2.1</vt:lpstr>
      <vt:lpstr>_2.3</vt:lpstr>
      <vt:lpstr>_2.4</vt:lpstr>
      <vt:lpstr>_2.5</vt:lpstr>
      <vt:lpstr>_2.6</vt:lpstr>
      <vt:lpstr>_2_Koneet__laitteet__tietoliikenne</vt:lpstr>
      <vt:lpstr>_3.1</vt:lpstr>
      <vt:lpstr>_3.2</vt:lpstr>
      <vt:lpstr>_3.3</vt:lpstr>
      <vt:lpstr>_3.4</vt:lpstr>
      <vt:lpstr>_4.1</vt:lpstr>
      <vt:lpstr>_4.11</vt:lpstr>
      <vt:lpstr>_4.12</vt:lpstr>
      <vt:lpstr>_4.13</vt:lpstr>
      <vt:lpstr>_4.14</vt:lpstr>
      <vt:lpstr>_4.15</vt:lpstr>
      <vt:lpstr>_4.16</vt:lpstr>
      <vt:lpstr>_4.2</vt:lpstr>
      <vt:lpstr>_4.3</vt:lpstr>
      <vt:lpstr>_4.4</vt:lpstr>
      <vt:lpstr>_4.5</vt:lpstr>
      <vt:lpstr>_4.6</vt:lpstr>
      <vt:lpstr>_4.7</vt:lpstr>
      <vt:lpstr>_4.8</vt:lpstr>
      <vt:lpstr>_4.9</vt:lpstr>
      <vt:lpstr>_4_Oma_työ</vt:lpstr>
      <vt:lpstr>_5.1</vt:lpstr>
      <vt:lpstr>_5.2</vt:lpstr>
      <vt:lpstr>_5.3</vt:lpstr>
      <vt:lpstr>_5.4</vt:lpstr>
      <vt:lpstr>_5.5</vt:lpstr>
      <vt:lpstr>_5_Ostettu_työ</vt:lpstr>
      <vt:lpstr>_6.1</vt:lpstr>
      <vt:lpstr>_6.2</vt:lpstr>
      <vt:lpstr>_6.3</vt:lpstr>
      <vt:lpstr>_6.4</vt:lpstr>
      <vt:lpstr>_6_Koulutus</vt:lpstr>
      <vt:lpstr>_7.1</vt:lpstr>
      <vt:lpstr>_7.2</vt:lpstr>
      <vt:lpstr>_7.3</vt:lpstr>
      <vt:lpstr>_7.4</vt:lpstr>
      <vt:lpstr>_7_Muut_kustannukset</vt:lpstr>
      <vt:lpstr>_8.1</vt:lpstr>
      <vt:lpstr>_8.2</vt:lpstr>
      <vt:lpstr>_8.3</vt:lpstr>
      <vt:lpstr>_8.4</vt:lpstr>
      <vt:lpstr>_8_KanTa_liitännäisprojektit</vt:lpstr>
      <vt:lpstr>Instruktioner!_Kansalliset_kustannukset</vt:lpstr>
    </vt:vector>
  </TitlesOfParts>
  <Company>THL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Kustannustaulukko</dc:title>
  <dc:creator>Markku Linnapuomi</dc:creator>
  <cp:keywords/>
  <cp:lastModifiedBy>Viljamaa Seija</cp:lastModifiedBy>
  <cp:lastPrinted>2015-04-11T15:04:15Z</cp:lastPrinted>
  <dcterms:created xsi:type="dcterms:W3CDTF">2009-06-01T11:26:59Z</dcterms:created>
  <dcterms:modified xsi:type="dcterms:W3CDTF">2019-06-25T10:47:08Z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0x010100B5B0C7C8E89E4B24A1DD48391A5B64DF00104209A661E54CD587BC7C170A805A75009E4F684E9B96448AA70335B11F558EDE00B702775323320340AA031EAC85B6C45F</vt:lpwstr>
  </property>
  <property fmtid="{D5CDD505-2E9C-101B-9397-08002B2CF9AE}" pid="3" name="ContentType">
    <vt:lpwstr>Excel</vt:lpwstr>
  </property>
  <property fmtid="{D5CDD505-2E9C-101B-9397-08002B2CF9AE}" pid="4" name="TaxKeyword">
    <vt:lpwstr/>
  </property>
  <property fmtid="{D5CDD505-2E9C-101B-9397-08002B2CF9AE}" pid="5" name="KelaOmaLuokitus">
    <vt:lpwstr>61;#KANTA|486b28fe-a221-429e-aac6-90dc188ab1ea</vt:lpwstr>
  </property>
  <property fmtid="{D5CDD505-2E9C-101B-9397-08002B2CF9AE}" pid="6" name="Kieliversio">
    <vt:lpwstr>sv</vt:lpwstr>
  </property>
  <property fmtid="{D5CDD505-2E9C-101B-9397-08002B2CF9AE}" pid="7" name="KelaNavigaatiotermi">
    <vt:lpwstr>26;#Kantan asiakasdokumentoinnin kehitys|a673bb7f-c8dd-4de4-a0b0-0ee8ee91e712</vt:lpwstr>
  </property>
  <property fmtid="{D5CDD505-2E9C-101B-9397-08002B2CF9AE}" pid="8" name="KelaProjekti">
    <vt:lpwstr/>
  </property>
  <property fmtid="{D5CDD505-2E9C-101B-9397-08002B2CF9AE}" pid="9" name="KelaAsiasanat">
    <vt:lpwstr>8;#asiakkuudenhallinta|be243bd7-4fd7-4243-90cb-27e94937c1a1</vt:lpwstr>
  </property>
  <property fmtid="{D5CDD505-2E9C-101B-9397-08002B2CF9AE}" pid="10" name="KelaNostaIntranettiin">
    <vt:lpwstr>29;#Ei|4da38706-6322-4438-8e0a-a80ce46c1d74</vt:lpwstr>
  </property>
  <property fmtid="{D5CDD505-2E9C-101B-9397-08002B2CF9AE}" pid="11" name="KelaOrganisaatio">
    <vt:lpwstr/>
  </property>
  <property fmtid="{D5CDD505-2E9C-101B-9397-08002B2CF9AE}" pid="12" name="KelaTyoryhma">
    <vt:lpwstr>25;#Kantan asiakasdokumentoinnin kehitys|25616da3-85cb-4aa4-9345-8471d83f9baa</vt:lpwstr>
  </property>
  <property fmtid="{D5CDD505-2E9C-101B-9397-08002B2CF9AE}" pid="13" name="KelaSinettiLuokka">
    <vt:lpwstr/>
  </property>
  <property fmtid="{D5CDD505-2E9C-101B-9397-08002B2CF9AE}" pid="14" name="KelaDokumenttiluokka">
    <vt:lpwstr>49;#Ohjeet|d14ec7fd-0652-44e1-9bf6-db5a6760d6e0</vt:lpwstr>
  </property>
  <property fmtid="{D5CDD505-2E9C-101B-9397-08002B2CF9AE}" pid="15" name="pq82">
    <vt:lpwstr>ASRY</vt:lpwstr>
  </property>
</Properties>
</file>